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7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c3e6c022b87af2c/Počítač/Dávid Tabuľky/"/>
    </mc:Choice>
  </mc:AlternateContent>
  <xr:revisionPtr revIDLastSave="22" documentId="13_ncr:1_{1C2A1ED8-AA31-405E-B568-73125AB06BFD}" xr6:coauthVersionLast="47" xr6:coauthVersionMax="47" xr10:uidLastSave="{56440DD6-8E7E-496F-8AD0-D5A0C7112F69}"/>
  <bookViews>
    <workbookView xWindow="-120" yWindow="-120" windowWidth="20730" windowHeight="11160" xr2:uid="{00000000-000D-0000-FFFF-FFFF00000000}"/>
  </bookViews>
  <sheets>
    <sheet name="aktuálna dekáda" sheetId="20" r:id="rId1"/>
    <sheet name="ZM-NO TOP" sheetId="18" r:id="rId2"/>
    <sheet name="História ženy" sheetId="10" r:id="rId3"/>
    <sheet name="9.12.2023-24.2.2024" sheetId="19" r:id="rId4"/>
    <sheet name="2.9.23-2.12.23" sheetId="17" r:id="rId5"/>
    <sheet name="4.3.23-10.6.23" sheetId="16" r:id="rId6"/>
    <sheet name="2.12.22-25.2.23" sheetId="15" r:id="rId7"/>
    <sheet name="3.9.22-26.11.22" sheetId="14" r:id="rId8"/>
    <sheet name="12.3.22-18.6.22" sheetId="13" r:id="rId9"/>
    <sheet name="4.9.21-5.3.22" sheetId="12" r:id="rId10"/>
    <sheet name="4.9.20-31.7.21" sheetId="11" r:id="rId11"/>
    <sheet name="22.2.20-6.6.2020" sheetId="8" r:id="rId12"/>
    <sheet name="16.11.19-15.2.20" sheetId="6" r:id="rId13"/>
    <sheet name="20.4.19-26.10.19" sheetId="5" r:id="rId14"/>
    <sheet name="12.1.19-6.4.19" sheetId="4" r:id="rId15"/>
    <sheet name="31.8.18-4.1.19" sheetId="1" r:id="rId16"/>
    <sheet name="slovenský rebríček ženy 19(20" sheetId="2" r:id="rId17"/>
    <sheet name="ZM-NO 30.9.17- 2.6.18" sheetId="9" r:id="rId18"/>
  </sheets>
  <definedNames>
    <definedName name="_xlnm._FilterDatabase" localSheetId="16" hidden="1">'slovenský rebríček ženy 19(20'!$A$6:$XDV$159</definedName>
    <definedName name="CoursePa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0" l="1"/>
  <c r="D20" i="20"/>
  <c r="D19" i="20"/>
  <c r="D18" i="20"/>
  <c r="D17" i="20"/>
  <c r="D14" i="20"/>
  <c r="D10" i="20"/>
  <c r="D11" i="20"/>
  <c r="D16" i="20"/>
  <c r="D12" i="20"/>
  <c r="D7" i="20"/>
  <c r="D8" i="20"/>
  <c r="D6" i="20"/>
  <c r="D9" i="20"/>
  <c r="D16" i="19"/>
  <c r="D13" i="19"/>
  <c r="D17" i="19"/>
  <c r="D15" i="19"/>
  <c r="D10" i="19"/>
  <c r="D9" i="19"/>
  <c r="D8" i="19"/>
  <c r="D11" i="19"/>
  <c r="D5" i="19"/>
  <c r="D6" i="19"/>
  <c r="D12" i="19"/>
  <c r="D7" i="19"/>
  <c r="D4" i="19"/>
  <c r="D22" i="18"/>
  <c r="D11" i="18"/>
  <c r="D10" i="18"/>
  <c r="D23" i="18"/>
  <c r="D13" i="18"/>
  <c r="D20" i="18"/>
  <c r="D4" i="18"/>
  <c r="D16" i="18"/>
  <c r="D21" i="18"/>
  <c r="D9" i="18"/>
  <c r="D8" i="18"/>
  <c r="D6" i="18"/>
  <c r="D17" i="18"/>
  <c r="D12" i="18"/>
  <c r="D15" i="18"/>
  <c r="D7" i="18"/>
  <c r="D5" i="18"/>
  <c r="D6" i="17"/>
  <c r="D16" i="17"/>
  <c r="D15" i="17"/>
  <c r="D12" i="17"/>
  <c r="D13" i="17"/>
  <c r="D14" i="17"/>
  <c r="D10" i="17"/>
  <c r="D11" i="17"/>
  <c r="D9" i="17"/>
  <c r="D5" i="17"/>
  <c r="D7" i="17"/>
  <c r="D8" i="17"/>
  <c r="D4" i="17"/>
  <c r="D5" i="16"/>
  <c r="D14" i="16"/>
  <c r="D12" i="16"/>
  <c r="D21" i="16"/>
  <c r="D20" i="16"/>
  <c r="D19" i="16"/>
  <c r="D10" i="16"/>
  <c r="D11" i="16"/>
  <c r="D18" i="16"/>
  <c r="D17" i="16"/>
  <c r="D16" i="16"/>
  <c r="D13" i="16"/>
  <c r="D15" i="16"/>
  <c r="D9" i="16"/>
  <c r="D8" i="16"/>
  <c r="D7" i="16"/>
  <c r="D6" i="16"/>
  <c r="D4" i="16"/>
  <c r="D12" i="15"/>
  <c r="D13" i="15"/>
  <c r="D21" i="15"/>
  <c r="D20" i="15"/>
  <c r="D19" i="15"/>
  <c r="D11" i="15"/>
  <c r="D18" i="15"/>
  <c r="D17" i="15"/>
  <c r="D16" i="15"/>
  <c r="D15" i="15"/>
  <c r="D14" i="15"/>
  <c r="D7" i="15"/>
  <c r="D9" i="15"/>
  <c r="D8" i="15"/>
  <c r="D6" i="15"/>
  <c r="D4" i="15"/>
  <c r="D10" i="15"/>
  <c r="D5" i="15"/>
  <c r="D11" i="14"/>
  <c r="D7" i="14"/>
  <c r="D9" i="14"/>
  <c r="D8" i="14"/>
  <c r="D5" i="14"/>
  <c r="D12" i="14"/>
  <c r="D13" i="14"/>
  <c r="D14" i="14"/>
  <c r="D16" i="14"/>
  <c r="D17" i="14"/>
  <c r="D18" i="14"/>
  <c r="D19" i="14"/>
  <c r="D15" i="14"/>
  <c r="D20" i="14"/>
  <c r="D21" i="14"/>
  <c r="D6" i="14"/>
  <c r="D4" i="14"/>
  <c r="D10" i="14"/>
  <c r="L7" i="10"/>
  <c r="L9" i="10"/>
  <c r="L10" i="10"/>
  <c r="L8" i="10"/>
  <c r="D11" i="13"/>
  <c r="D20" i="13"/>
  <c r="D13" i="13"/>
  <c r="D19" i="13"/>
  <c r="D21" i="13"/>
  <c r="D12" i="13"/>
  <c r="D18" i="13"/>
  <c r="D17" i="13"/>
  <c r="D14" i="13"/>
  <c r="D15" i="13"/>
  <c r="D16" i="13"/>
  <c r="D9" i="13"/>
  <c r="D8" i="13"/>
  <c r="D7" i="13"/>
  <c r="D10" i="13"/>
  <c r="D6" i="13"/>
  <c r="D4" i="13"/>
  <c r="D5" i="13"/>
  <c r="D15" i="12"/>
  <c r="D13" i="12"/>
  <c r="D10" i="12"/>
  <c r="D7" i="12"/>
  <c r="D12" i="12"/>
  <c r="D11" i="12"/>
  <c r="D18" i="12"/>
  <c r="D17" i="12"/>
  <c r="D14" i="12"/>
  <c r="D16" i="12"/>
  <c r="D9" i="12"/>
  <c r="D5" i="12"/>
  <c r="D8" i="12"/>
  <c r="D6" i="12"/>
  <c r="D4" i="12"/>
  <c r="L23" i="10"/>
  <c r="L22" i="10"/>
  <c r="L21" i="10"/>
  <c r="L17" i="10"/>
  <c r="L16" i="10"/>
  <c r="L18" i="10"/>
  <c r="L20" i="10"/>
  <c r="D12" i="11" l="1"/>
  <c r="D6" i="11"/>
  <c r="D9" i="11"/>
  <c r="D10" i="11"/>
  <c r="D11" i="11"/>
  <c r="D13" i="11"/>
  <c r="D14" i="11"/>
  <c r="D15" i="11"/>
  <c r="D16" i="11"/>
  <c r="D8" i="11"/>
  <c r="D17" i="11"/>
  <c r="D7" i="11"/>
  <c r="D5" i="11"/>
  <c r="D4" i="11"/>
  <c r="D39" i="8" l="1"/>
  <c r="D41" i="8"/>
  <c r="D13" i="8" l="1"/>
  <c r="L6" i="10" l="1"/>
  <c r="L5" i="10"/>
  <c r="L3" i="10"/>
  <c r="D32" i="9" l="1"/>
  <c r="D31" i="9"/>
  <c r="D30" i="9"/>
  <c r="D29" i="9"/>
  <c r="D28" i="9"/>
  <c r="D27" i="9"/>
  <c r="D26" i="9"/>
  <c r="D25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8" i="8" l="1"/>
  <c r="D37" i="8" l="1"/>
  <c r="D30" i="8"/>
  <c r="D40" i="8"/>
  <c r="D32" i="8"/>
  <c r="D36" i="8"/>
  <c r="D29" i="8"/>
  <c r="D35" i="8"/>
  <c r="D34" i="8"/>
  <c r="D33" i="8"/>
  <c r="D31" i="8"/>
  <c r="D28" i="8"/>
  <c r="D27" i="8"/>
  <c r="D25" i="8"/>
  <c r="D26" i="8"/>
  <c r="D24" i="8"/>
  <c r="D17" i="8"/>
  <c r="D16" i="8"/>
  <c r="D10" i="8"/>
  <c r="D12" i="8"/>
  <c r="D15" i="8"/>
  <c r="D6" i="8"/>
  <c r="D11" i="8"/>
  <c r="D7" i="8"/>
  <c r="D9" i="8"/>
  <c r="D8" i="8"/>
  <c r="D14" i="8"/>
  <c r="D5" i="8"/>
  <c r="D4" i="8"/>
  <c r="O153" i="2"/>
  <c r="N153" i="2"/>
  <c r="M153" i="2"/>
  <c r="G153" i="2"/>
  <c r="E153" i="2" s="1"/>
  <c r="O152" i="2"/>
  <c r="N152" i="2"/>
  <c r="M152" i="2"/>
  <c r="G152" i="2"/>
  <c r="O151" i="2"/>
  <c r="N151" i="2"/>
  <c r="M151" i="2"/>
  <c r="G151" i="2"/>
  <c r="E151" i="2" s="1"/>
  <c r="O150" i="2"/>
  <c r="N150" i="2"/>
  <c r="M150" i="2"/>
  <c r="G150" i="2"/>
  <c r="O149" i="2"/>
  <c r="N149" i="2"/>
  <c r="M149" i="2"/>
  <c r="G149" i="2"/>
  <c r="E149" i="2" s="1"/>
  <c r="O148" i="2"/>
  <c r="N148" i="2"/>
  <c r="M148" i="2"/>
  <c r="G148" i="2"/>
  <c r="O147" i="2"/>
  <c r="N147" i="2"/>
  <c r="M147" i="2"/>
  <c r="G147" i="2"/>
  <c r="E147" i="2" s="1"/>
  <c r="O146" i="2"/>
  <c r="N146" i="2"/>
  <c r="M146" i="2"/>
  <c r="G146" i="2"/>
  <c r="O145" i="2"/>
  <c r="N145" i="2"/>
  <c r="M145" i="2"/>
  <c r="G145" i="2"/>
  <c r="E145" i="2" s="1"/>
  <c r="O144" i="2"/>
  <c r="N144" i="2"/>
  <c r="M144" i="2"/>
  <c r="G144" i="2"/>
  <c r="O143" i="2"/>
  <c r="N143" i="2"/>
  <c r="M143" i="2"/>
  <c r="G143" i="2"/>
  <c r="E143" i="2" s="1"/>
  <c r="O142" i="2"/>
  <c r="N142" i="2"/>
  <c r="M142" i="2"/>
  <c r="G142" i="2"/>
  <c r="O141" i="2"/>
  <c r="N141" i="2"/>
  <c r="M141" i="2"/>
  <c r="G141" i="2"/>
  <c r="E141" i="2" s="1"/>
  <c r="O140" i="2"/>
  <c r="N140" i="2"/>
  <c r="M140" i="2"/>
  <c r="G140" i="2"/>
  <c r="O139" i="2"/>
  <c r="N139" i="2"/>
  <c r="M139" i="2"/>
  <c r="G139" i="2"/>
  <c r="E139" i="2" s="1"/>
  <c r="O138" i="2"/>
  <c r="N138" i="2"/>
  <c r="M138" i="2"/>
  <c r="G138" i="2"/>
  <c r="O137" i="2"/>
  <c r="N137" i="2"/>
  <c r="M137" i="2"/>
  <c r="G137" i="2"/>
  <c r="E137" i="2" s="1"/>
  <c r="O136" i="2"/>
  <c r="N136" i="2"/>
  <c r="M136" i="2"/>
  <c r="G136" i="2"/>
  <c r="O135" i="2"/>
  <c r="N135" i="2"/>
  <c r="M135" i="2"/>
  <c r="G135" i="2"/>
  <c r="E135" i="2" s="1"/>
  <c r="O134" i="2"/>
  <c r="N134" i="2"/>
  <c r="M134" i="2"/>
  <c r="G134" i="2"/>
  <c r="O133" i="2"/>
  <c r="N133" i="2"/>
  <c r="M133" i="2"/>
  <c r="G133" i="2"/>
  <c r="E133" i="2" s="1"/>
  <c r="O132" i="2"/>
  <c r="N132" i="2"/>
  <c r="M132" i="2"/>
  <c r="G132" i="2"/>
  <c r="O131" i="2"/>
  <c r="N131" i="2"/>
  <c r="M131" i="2"/>
  <c r="G131" i="2"/>
  <c r="E131" i="2" s="1"/>
  <c r="O130" i="2"/>
  <c r="N130" i="2"/>
  <c r="M130" i="2"/>
  <c r="G130" i="2"/>
  <c r="O129" i="2"/>
  <c r="N129" i="2"/>
  <c r="M129" i="2"/>
  <c r="G129" i="2"/>
  <c r="E129" i="2" s="1"/>
  <c r="O128" i="2"/>
  <c r="N128" i="2"/>
  <c r="M128" i="2"/>
  <c r="G128" i="2"/>
  <c r="O127" i="2"/>
  <c r="N127" i="2"/>
  <c r="M127" i="2"/>
  <c r="G127" i="2"/>
  <c r="E127" i="2" s="1"/>
  <c r="O126" i="2"/>
  <c r="N126" i="2"/>
  <c r="M126" i="2"/>
  <c r="G126" i="2"/>
  <c r="O125" i="2"/>
  <c r="N125" i="2"/>
  <c r="M125" i="2"/>
  <c r="G125" i="2"/>
  <c r="E125" i="2" s="1"/>
  <c r="O124" i="2"/>
  <c r="N124" i="2"/>
  <c r="M124" i="2"/>
  <c r="G124" i="2"/>
  <c r="O123" i="2"/>
  <c r="N123" i="2"/>
  <c r="M123" i="2"/>
  <c r="G123" i="2"/>
  <c r="E123" i="2" s="1"/>
  <c r="O122" i="2"/>
  <c r="N122" i="2"/>
  <c r="M122" i="2"/>
  <c r="G122" i="2"/>
  <c r="O121" i="2"/>
  <c r="N121" i="2"/>
  <c r="M121" i="2"/>
  <c r="G121" i="2"/>
  <c r="E121" i="2" s="1"/>
  <c r="O120" i="2"/>
  <c r="N120" i="2"/>
  <c r="M120" i="2"/>
  <c r="G120" i="2"/>
  <c r="O119" i="2"/>
  <c r="N119" i="2"/>
  <c r="M119" i="2"/>
  <c r="G119" i="2"/>
  <c r="E119" i="2" s="1"/>
  <c r="O118" i="2"/>
  <c r="N118" i="2"/>
  <c r="M118" i="2"/>
  <c r="G118" i="2"/>
  <c r="O117" i="2"/>
  <c r="N117" i="2"/>
  <c r="M117" i="2"/>
  <c r="G117" i="2"/>
  <c r="E117" i="2" s="1"/>
  <c r="O116" i="2"/>
  <c r="N116" i="2"/>
  <c r="M116" i="2"/>
  <c r="G116" i="2"/>
  <c r="O115" i="2"/>
  <c r="N115" i="2"/>
  <c r="M115" i="2"/>
  <c r="G115" i="2"/>
  <c r="E115" i="2" s="1"/>
  <c r="O114" i="2"/>
  <c r="N114" i="2"/>
  <c r="M114" i="2"/>
  <c r="G114" i="2"/>
  <c r="O113" i="2"/>
  <c r="N113" i="2"/>
  <c r="M113" i="2"/>
  <c r="G113" i="2"/>
  <c r="O112" i="2"/>
  <c r="N112" i="2"/>
  <c r="M112" i="2"/>
  <c r="G112" i="2"/>
  <c r="O111" i="2"/>
  <c r="N111" i="2"/>
  <c r="M111" i="2"/>
  <c r="G111" i="2"/>
  <c r="E111" i="2" s="1"/>
  <c r="O110" i="2"/>
  <c r="N110" i="2"/>
  <c r="M110" i="2"/>
  <c r="G110" i="2"/>
  <c r="E110" i="2" s="1"/>
  <c r="O109" i="2"/>
  <c r="N109" i="2"/>
  <c r="M109" i="2"/>
  <c r="G109" i="2"/>
  <c r="O108" i="2"/>
  <c r="N108" i="2"/>
  <c r="M108" i="2"/>
  <c r="G108" i="2"/>
  <c r="O107" i="2"/>
  <c r="N107" i="2"/>
  <c r="M107" i="2"/>
  <c r="G107" i="2"/>
  <c r="O106" i="2"/>
  <c r="N106" i="2"/>
  <c r="M106" i="2"/>
  <c r="G106" i="2"/>
  <c r="O105" i="2"/>
  <c r="N105" i="2"/>
  <c r="M105" i="2"/>
  <c r="G105" i="2"/>
  <c r="O104" i="2"/>
  <c r="N104" i="2"/>
  <c r="M104" i="2"/>
  <c r="G104" i="2"/>
  <c r="O103" i="2"/>
  <c r="N103" i="2"/>
  <c r="M103" i="2"/>
  <c r="G103" i="2"/>
  <c r="O102" i="2"/>
  <c r="N102" i="2"/>
  <c r="M102" i="2"/>
  <c r="G102" i="2"/>
  <c r="O101" i="2"/>
  <c r="N101" i="2"/>
  <c r="M101" i="2"/>
  <c r="G101" i="2"/>
  <c r="O100" i="2"/>
  <c r="N100" i="2"/>
  <c r="M100" i="2"/>
  <c r="G100" i="2"/>
  <c r="O99" i="2"/>
  <c r="N99" i="2"/>
  <c r="M99" i="2"/>
  <c r="G99" i="2"/>
  <c r="O98" i="2"/>
  <c r="N98" i="2"/>
  <c r="M98" i="2"/>
  <c r="G98" i="2"/>
  <c r="O97" i="2"/>
  <c r="N97" i="2"/>
  <c r="M97" i="2"/>
  <c r="G97" i="2"/>
  <c r="O96" i="2"/>
  <c r="N96" i="2"/>
  <c r="M96" i="2"/>
  <c r="G96" i="2"/>
  <c r="O95" i="2"/>
  <c r="N95" i="2"/>
  <c r="M95" i="2"/>
  <c r="G95" i="2"/>
  <c r="O94" i="2"/>
  <c r="N94" i="2"/>
  <c r="M94" i="2"/>
  <c r="G94" i="2"/>
  <c r="O93" i="2"/>
  <c r="N93" i="2"/>
  <c r="M93" i="2"/>
  <c r="G93" i="2"/>
  <c r="O92" i="2"/>
  <c r="N92" i="2"/>
  <c r="M92" i="2"/>
  <c r="G92" i="2"/>
  <c r="O91" i="2"/>
  <c r="N91" i="2"/>
  <c r="M91" i="2"/>
  <c r="G91" i="2"/>
  <c r="O90" i="2"/>
  <c r="N90" i="2"/>
  <c r="M90" i="2"/>
  <c r="G90" i="2"/>
  <c r="O89" i="2"/>
  <c r="N89" i="2"/>
  <c r="M89" i="2"/>
  <c r="G89" i="2"/>
  <c r="O88" i="2"/>
  <c r="N88" i="2"/>
  <c r="M88" i="2"/>
  <c r="G88" i="2"/>
  <c r="O87" i="2"/>
  <c r="N87" i="2"/>
  <c r="M87" i="2"/>
  <c r="G87" i="2"/>
  <c r="O86" i="2"/>
  <c r="N86" i="2"/>
  <c r="M86" i="2"/>
  <c r="G86" i="2"/>
  <c r="O85" i="2"/>
  <c r="N85" i="2"/>
  <c r="M85" i="2"/>
  <c r="G85" i="2"/>
  <c r="O84" i="2"/>
  <c r="N84" i="2"/>
  <c r="M84" i="2"/>
  <c r="G84" i="2"/>
  <c r="O83" i="2"/>
  <c r="N83" i="2"/>
  <c r="M83" i="2"/>
  <c r="G83" i="2"/>
  <c r="O82" i="2"/>
  <c r="N82" i="2"/>
  <c r="M82" i="2"/>
  <c r="G82" i="2"/>
  <c r="O81" i="2"/>
  <c r="N81" i="2"/>
  <c r="M81" i="2"/>
  <c r="G81" i="2"/>
  <c r="O80" i="2"/>
  <c r="N80" i="2"/>
  <c r="M80" i="2"/>
  <c r="G80" i="2"/>
  <c r="O79" i="2"/>
  <c r="N79" i="2"/>
  <c r="M79" i="2"/>
  <c r="G79" i="2"/>
  <c r="O78" i="2"/>
  <c r="N78" i="2"/>
  <c r="M78" i="2"/>
  <c r="G78" i="2"/>
  <c r="O77" i="2"/>
  <c r="N77" i="2"/>
  <c r="M77" i="2"/>
  <c r="G77" i="2"/>
  <c r="O76" i="2"/>
  <c r="N76" i="2"/>
  <c r="M76" i="2"/>
  <c r="G76" i="2"/>
  <c r="O75" i="2"/>
  <c r="N75" i="2"/>
  <c r="M75" i="2"/>
  <c r="G75" i="2"/>
  <c r="O74" i="2"/>
  <c r="N74" i="2"/>
  <c r="M74" i="2"/>
  <c r="G74" i="2"/>
  <c r="O73" i="2"/>
  <c r="N73" i="2"/>
  <c r="M73" i="2"/>
  <c r="G73" i="2"/>
  <c r="O72" i="2"/>
  <c r="N72" i="2"/>
  <c r="M72" i="2"/>
  <c r="G72" i="2"/>
  <c r="O71" i="2"/>
  <c r="N71" i="2"/>
  <c r="M71" i="2"/>
  <c r="G71" i="2"/>
  <c r="O70" i="2"/>
  <c r="N70" i="2"/>
  <c r="M70" i="2"/>
  <c r="G70" i="2"/>
  <c r="O69" i="2"/>
  <c r="N69" i="2"/>
  <c r="M69" i="2"/>
  <c r="G69" i="2"/>
  <c r="O68" i="2"/>
  <c r="N68" i="2"/>
  <c r="M68" i="2"/>
  <c r="G68" i="2"/>
  <c r="O67" i="2"/>
  <c r="N67" i="2"/>
  <c r="M67" i="2"/>
  <c r="G67" i="2"/>
  <c r="O66" i="2"/>
  <c r="N66" i="2"/>
  <c r="M66" i="2"/>
  <c r="G66" i="2"/>
  <c r="O65" i="2"/>
  <c r="N65" i="2"/>
  <c r="M65" i="2"/>
  <c r="G65" i="2"/>
  <c r="O64" i="2"/>
  <c r="N64" i="2"/>
  <c r="M64" i="2"/>
  <c r="G64" i="2"/>
  <c r="O63" i="2"/>
  <c r="N63" i="2"/>
  <c r="M63" i="2"/>
  <c r="G63" i="2"/>
  <c r="O62" i="2"/>
  <c r="N62" i="2"/>
  <c r="M62" i="2"/>
  <c r="G62" i="2"/>
  <c r="O61" i="2"/>
  <c r="N61" i="2"/>
  <c r="M61" i="2"/>
  <c r="G61" i="2"/>
  <c r="O60" i="2"/>
  <c r="N60" i="2"/>
  <c r="M60" i="2"/>
  <c r="G60" i="2"/>
  <c r="O59" i="2"/>
  <c r="N59" i="2"/>
  <c r="M59" i="2"/>
  <c r="G59" i="2"/>
  <c r="O58" i="2"/>
  <c r="N58" i="2"/>
  <c r="M58" i="2"/>
  <c r="G58" i="2"/>
  <c r="O57" i="2"/>
  <c r="N57" i="2"/>
  <c r="M57" i="2"/>
  <c r="G57" i="2"/>
  <c r="O56" i="2"/>
  <c r="N56" i="2"/>
  <c r="M56" i="2"/>
  <c r="G56" i="2"/>
  <c r="O55" i="2"/>
  <c r="N55" i="2"/>
  <c r="M55" i="2"/>
  <c r="G55" i="2"/>
  <c r="O54" i="2"/>
  <c r="N54" i="2"/>
  <c r="M54" i="2"/>
  <c r="G54" i="2"/>
  <c r="O53" i="2"/>
  <c r="N53" i="2"/>
  <c r="M53" i="2"/>
  <c r="G53" i="2"/>
  <c r="O52" i="2"/>
  <c r="N52" i="2"/>
  <c r="M52" i="2"/>
  <c r="G52" i="2"/>
  <c r="O51" i="2"/>
  <c r="N51" i="2"/>
  <c r="M51" i="2"/>
  <c r="G51" i="2"/>
  <c r="O50" i="2"/>
  <c r="N50" i="2"/>
  <c r="M50" i="2"/>
  <c r="G50" i="2"/>
  <c r="O49" i="2"/>
  <c r="N49" i="2"/>
  <c r="M49" i="2"/>
  <c r="G49" i="2"/>
  <c r="O48" i="2"/>
  <c r="N48" i="2"/>
  <c r="M48" i="2"/>
  <c r="G48" i="2"/>
  <c r="O47" i="2"/>
  <c r="N47" i="2"/>
  <c r="M47" i="2"/>
  <c r="G47" i="2"/>
  <c r="O46" i="2"/>
  <c r="N46" i="2"/>
  <c r="M46" i="2"/>
  <c r="G46" i="2"/>
  <c r="O45" i="2"/>
  <c r="N45" i="2"/>
  <c r="M45" i="2"/>
  <c r="G45" i="2"/>
  <c r="O44" i="2"/>
  <c r="N44" i="2"/>
  <c r="M44" i="2"/>
  <c r="G44" i="2"/>
  <c r="O43" i="2"/>
  <c r="N43" i="2"/>
  <c r="M43" i="2"/>
  <c r="G43" i="2"/>
  <c r="O42" i="2"/>
  <c r="N42" i="2"/>
  <c r="M42" i="2"/>
  <c r="G42" i="2"/>
  <c r="O41" i="2"/>
  <c r="N41" i="2"/>
  <c r="M41" i="2"/>
  <c r="G41" i="2"/>
  <c r="O40" i="2"/>
  <c r="N40" i="2"/>
  <c r="M40" i="2"/>
  <c r="G40" i="2"/>
  <c r="O39" i="2"/>
  <c r="N39" i="2"/>
  <c r="M39" i="2"/>
  <c r="G39" i="2"/>
  <c r="O38" i="2"/>
  <c r="N38" i="2"/>
  <c r="M38" i="2"/>
  <c r="G38" i="2"/>
  <c r="O37" i="2"/>
  <c r="N37" i="2"/>
  <c r="M37" i="2"/>
  <c r="G37" i="2"/>
  <c r="O36" i="2"/>
  <c r="N36" i="2"/>
  <c r="M36" i="2"/>
  <c r="G36" i="2"/>
  <c r="O35" i="2"/>
  <c r="N35" i="2"/>
  <c r="M35" i="2"/>
  <c r="G35" i="2"/>
  <c r="O34" i="2"/>
  <c r="N34" i="2"/>
  <c r="M34" i="2"/>
  <c r="G34" i="2"/>
  <c r="O33" i="2"/>
  <c r="N33" i="2"/>
  <c r="M33" i="2"/>
  <c r="G33" i="2"/>
  <c r="O32" i="2"/>
  <c r="N32" i="2"/>
  <c r="M32" i="2"/>
  <c r="G32" i="2"/>
  <c r="O31" i="2"/>
  <c r="N31" i="2"/>
  <c r="M31" i="2"/>
  <c r="G31" i="2"/>
  <c r="O30" i="2"/>
  <c r="N30" i="2"/>
  <c r="M30" i="2"/>
  <c r="G30" i="2"/>
  <c r="O29" i="2"/>
  <c r="N29" i="2"/>
  <c r="M29" i="2"/>
  <c r="G29" i="2"/>
  <c r="O28" i="2"/>
  <c r="N28" i="2"/>
  <c r="M28" i="2"/>
  <c r="G28" i="2"/>
  <c r="O27" i="2"/>
  <c r="N27" i="2"/>
  <c r="M27" i="2"/>
  <c r="G27" i="2"/>
  <c r="O26" i="2"/>
  <c r="N26" i="2"/>
  <c r="M26" i="2"/>
  <c r="G26" i="2"/>
  <c r="O25" i="2"/>
  <c r="N25" i="2"/>
  <c r="M25" i="2"/>
  <c r="G25" i="2"/>
  <c r="O24" i="2"/>
  <c r="N24" i="2"/>
  <c r="M24" i="2"/>
  <c r="G24" i="2"/>
  <c r="O23" i="2"/>
  <c r="N23" i="2"/>
  <c r="M23" i="2"/>
  <c r="G23" i="2"/>
  <c r="O22" i="2"/>
  <c r="N22" i="2"/>
  <c r="M22" i="2"/>
  <c r="G22" i="2"/>
  <c r="O21" i="2"/>
  <c r="N21" i="2"/>
  <c r="M21" i="2"/>
  <c r="G21" i="2"/>
  <c r="O20" i="2"/>
  <c r="N20" i="2"/>
  <c r="M20" i="2"/>
  <c r="G20" i="2"/>
  <c r="O19" i="2"/>
  <c r="N19" i="2"/>
  <c r="M19" i="2"/>
  <c r="G19" i="2"/>
  <c r="O18" i="2"/>
  <c r="N18" i="2"/>
  <c r="M18" i="2"/>
  <c r="G18" i="2"/>
  <c r="O17" i="2"/>
  <c r="N17" i="2"/>
  <c r="M17" i="2"/>
  <c r="G17" i="2"/>
  <c r="O16" i="2"/>
  <c r="N16" i="2"/>
  <c r="M16" i="2"/>
  <c r="G16" i="2"/>
  <c r="O15" i="2"/>
  <c r="N15" i="2"/>
  <c r="M15" i="2"/>
  <c r="G15" i="2"/>
  <c r="O14" i="2"/>
  <c r="N14" i="2"/>
  <c r="M14" i="2"/>
  <c r="G14" i="2"/>
  <c r="O13" i="2"/>
  <c r="N13" i="2"/>
  <c r="M13" i="2"/>
  <c r="G13" i="2"/>
  <c r="O12" i="2"/>
  <c r="N12" i="2"/>
  <c r="M12" i="2"/>
  <c r="G12" i="2"/>
  <c r="O11" i="2"/>
  <c r="N11" i="2"/>
  <c r="M11" i="2"/>
  <c r="G11" i="2"/>
  <c r="O10" i="2"/>
  <c r="N10" i="2"/>
  <c r="M10" i="2"/>
  <c r="G10" i="2"/>
  <c r="O9" i="2"/>
  <c r="N9" i="2"/>
  <c r="M9" i="2"/>
  <c r="G9" i="2"/>
  <c r="O8" i="2"/>
  <c r="N8" i="2"/>
  <c r="M8" i="2"/>
  <c r="G8" i="2"/>
  <c r="O7" i="2"/>
  <c r="N7" i="2"/>
  <c r="M7" i="2"/>
  <c r="G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L4" i="2"/>
  <c r="K4" i="2"/>
  <c r="J4" i="2"/>
  <c r="I4" i="2"/>
  <c r="H4" i="2"/>
  <c r="F4" i="2"/>
  <c r="E98" i="2" l="1"/>
  <c r="E18" i="2"/>
  <c r="E82" i="2"/>
  <c r="E90" i="2"/>
  <c r="E66" i="2"/>
  <c r="E70" i="2"/>
  <c r="E72" i="2"/>
  <c r="E14" i="2"/>
  <c r="E15" i="2"/>
  <c r="E34" i="2"/>
  <c r="E50" i="2"/>
  <c r="E30" i="2"/>
  <c r="E46" i="2"/>
  <c r="E63" i="2"/>
  <c r="E10" i="2"/>
  <c r="E31" i="2"/>
  <c r="E62" i="2"/>
  <c r="E86" i="2"/>
  <c r="E8" i="2"/>
  <c r="E26" i="2"/>
  <c r="E42" i="2"/>
  <c r="E58" i="2"/>
  <c r="E78" i="2"/>
  <c r="E79" i="2"/>
  <c r="E102" i="2"/>
  <c r="E104" i="2"/>
  <c r="E47" i="2"/>
  <c r="E88" i="2"/>
  <c r="E106" i="2"/>
  <c r="E22" i="2"/>
  <c r="E24" i="2"/>
  <c r="E38" i="2"/>
  <c r="E40" i="2"/>
  <c r="E54" i="2"/>
  <c r="E56" i="2"/>
  <c r="E74" i="2"/>
  <c r="E94" i="2"/>
  <c r="E95" i="2"/>
  <c r="E7" i="2"/>
  <c r="E12" i="2"/>
  <c r="E19" i="2"/>
  <c r="E28" i="2"/>
  <c r="E35" i="2"/>
  <c r="E44" i="2"/>
  <c r="E51" i="2"/>
  <c r="E60" i="2"/>
  <c r="E67" i="2"/>
  <c r="E76" i="2"/>
  <c r="E83" i="2"/>
  <c r="E92" i="2"/>
  <c r="E99" i="2"/>
  <c r="E108" i="2"/>
  <c r="E16" i="2"/>
  <c r="E23" i="2"/>
  <c r="E32" i="2"/>
  <c r="E39" i="2"/>
  <c r="E48" i="2"/>
  <c r="E55" i="2"/>
  <c r="E64" i="2"/>
  <c r="E71" i="2"/>
  <c r="E80" i="2"/>
  <c r="E87" i="2"/>
  <c r="E96" i="2"/>
  <c r="E103" i="2"/>
  <c r="E112" i="2"/>
  <c r="E116" i="2"/>
  <c r="E118" i="2"/>
  <c r="E120" i="2"/>
  <c r="E122" i="2"/>
  <c r="E124" i="2"/>
  <c r="E126" i="2"/>
  <c r="E128" i="2"/>
  <c r="E130" i="2"/>
  <c r="E132" i="2"/>
  <c r="E134" i="2"/>
  <c r="E136" i="2"/>
  <c r="E138" i="2"/>
  <c r="E140" i="2"/>
  <c r="E142" i="2"/>
  <c r="E144" i="2"/>
  <c r="E146" i="2"/>
  <c r="E148" i="2"/>
  <c r="E150" i="2"/>
  <c r="E152" i="2"/>
  <c r="E11" i="2"/>
  <c r="E20" i="2"/>
  <c r="E27" i="2"/>
  <c r="E36" i="2"/>
  <c r="E43" i="2"/>
  <c r="E52" i="2"/>
  <c r="E59" i="2"/>
  <c r="E68" i="2"/>
  <c r="E75" i="2"/>
  <c r="E84" i="2"/>
  <c r="E91" i="2"/>
  <c r="E100" i="2"/>
  <c r="E107" i="2"/>
  <c r="E114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73" i="2"/>
  <c r="E77" i="2"/>
  <c r="E81" i="2"/>
  <c r="E85" i="2"/>
  <c r="E89" i="2"/>
  <c r="E93" i="2"/>
  <c r="E97" i="2"/>
  <c r="E101" i="2"/>
  <c r="E105" i="2"/>
  <c r="E109" i="2"/>
  <c r="E113" i="2"/>
  <c r="D14" i="6"/>
  <c r="E4" i="2" l="1"/>
  <c r="D16" i="6"/>
  <c r="D36" i="6" l="1"/>
  <c r="D35" i="6"/>
  <c r="D13" i="6" l="1"/>
  <c r="D32" i="6"/>
  <c r="D33" i="6"/>
  <c r="D34" i="6"/>
  <c r="D11" i="6" l="1"/>
  <c r="D30" i="6" l="1"/>
  <c r="D28" i="6"/>
  <c r="D31" i="6"/>
  <c r="D27" i="6" l="1"/>
  <c r="D23" i="6"/>
  <c r="D29" i="6"/>
  <c r="D24" i="6"/>
  <c r="D25" i="6"/>
  <c r="D26" i="6"/>
  <c r="D22" i="6"/>
  <c r="D12" i="6"/>
  <c r="D10" i="6"/>
  <c r="D9" i="6"/>
  <c r="D6" i="6"/>
  <c r="D15" i="6"/>
  <c r="D8" i="6"/>
  <c r="D7" i="6"/>
  <c r="D5" i="6"/>
  <c r="D4" i="6"/>
  <c r="D57" i="5" l="1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37" i="5" l="1"/>
  <c r="D36" i="5"/>
  <c r="D23" i="5" l="1"/>
  <c r="D26" i="5"/>
  <c r="D11" i="5" l="1"/>
  <c r="D6" i="5"/>
  <c r="D8" i="5"/>
  <c r="D9" i="5"/>
  <c r="D7" i="5"/>
  <c r="D10" i="5"/>
  <c r="D12" i="5"/>
  <c r="D4" i="5"/>
  <c r="D5" i="5"/>
  <c r="D28" i="5"/>
  <c r="D27" i="5"/>
  <c r="D35" i="5"/>
  <c r="D34" i="5"/>
  <c r="D33" i="5"/>
  <c r="D32" i="5"/>
  <c r="D29" i="5"/>
  <c r="D31" i="5"/>
  <c r="D30" i="5"/>
  <c r="D22" i="5"/>
  <c r="D24" i="5"/>
  <c r="D25" i="5"/>
  <c r="D31" i="4" l="1"/>
  <c r="D30" i="4"/>
  <c r="D16" i="4" l="1"/>
  <c r="D15" i="4"/>
  <c r="D11" i="4"/>
  <c r="D14" i="4"/>
  <c r="D13" i="4"/>
  <c r="D12" i="4"/>
  <c r="D8" i="4"/>
  <c r="D10" i="4"/>
  <c r="D7" i="4"/>
  <c r="D9" i="4"/>
  <c r="D32" i="4" l="1"/>
  <c r="D33" i="4"/>
  <c r="D27" i="4"/>
  <c r="D26" i="4"/>
  <c r="D29" i="4"/>
  <c r="D22" i="4"/>
  <c r="D24" i="4"/>
  <c r="D25" i="4"/>
  <c r="D28" i="4"/>
  <c r="D23" i="4"/>
  <c r="D15" i="1" l="1"/>
  <c r="D14" i="1" l="1"/>
  <c r="D13" i="1" l="1"/>
  <c r="D10" i="1" l="1"/>
  <c r="D20" i="1" l="1"/>
  <c r="D22" i="1"/>
  <c r="D26" i="1"/>
  <c r="D12" i="1" l="1"/>
  <c r="D24" i="1" l="1"/>
  <c r="D21" i="1"/>
  <c r="D23" i="1"/>
  <c r="D25" i="1"/>
  <c r="D19" i="1"/>
  <c r="D7" i="1" l="1"/>
  <c r="D4" i="1"/>
  <c r="D5" i="1"/>
  <c r="D6" i="1"/>
  <c r="D8" i="1"/>
  <c r="D9" i="1"/>
  <c r="D11" i="1"/>
</calcChain>
</file>

<file path=xl/sharedStrings.xml><?xml version="1.0" encoding="utf-8"?>
<sst xmlns="http://schemas.openxmlformats.org/spreadsheetml/2006/main" count="6169" uniqueCount="584">
  <si>
    <t>PORADIE</t>
  </si>
  <si>
    <t>Rozdiel</t>
  </si>
  <si>
    <t>I. ZMŠL</t>
  </si>
  <si>
    <t>Body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</si>
  <si>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</si>
  <si>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</si>
  <si>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</si>
  <si>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</si>
  <si>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</si>
  <si>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</si>
  <si>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</si>
  <si>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</si>
  <si>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</si>
  <si>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</si>
  <si>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</si>
  <si>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</si>
  <si>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</si>
  <si>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bingá</t>
  </si>
  <si>
    <t>bull finiš</t>
  </si>
  <si>
    <t>finiš nad 100</t>
  </si>
  <si>
    <t>zavretia</t>
  </si>
  <si>
    <t>Meno priezvisko</t>
  </si>
  <si>
    <t xml:space="preserve">6. kolo </t>
  </si>
  <si>
    <t>5. kolo</t>
  </si>
  <si>
    <t>4. kolo</t>
  </si>
  <si>
    <t>mies</t>
  </si>
  <si>
    <t>body</t>
  </si>
  <si>
    <t>Škulová Jana</t>
  </si>
  <si>
    <t>1</t>
  </si>
  <si>
    <t>-</t>
  </si>
  <si>
    <t>Holá Henrieta</t>
  </si>
  <si>
    <t>Kollárová Dana</t>
  </si>
  <si>
    <t>3</t>
  </si>
  <si>
    <t xml:space="preserve">Pániková Erika </t>
  </si>
  <si>
    <t>5</t>
  </si>
  <si>
    <t>Jakubíková Andrea</t>
  </si>
  <si>
    <t>7</t>
  </si>
  <si>
    <t>Tomíkova Mária</t>
  </si>
  <si>
    <t>Ďurecová Ivana</t>
  </si>
  <si>
    <t>Ištoková Lenka</t>
  </si>
  <si>
    <t>Ťažká Erika</t>
  </si>
  <si>
    <t>Klikačová Michaela</t>
  </si>
  <si>
    <t>Bartová Jarmila</t>
  </si>
  <si>
    <t>Hambálková Anna</t>
  </si>
  <si>
    <t>Minárová Marika</t>
  </si>
  <si>
    <t>ZM - NO liga</t>
  </si>
  <si>
    <t>2</t>
  </si>
  <si>
    <t>2+</t>
  </si>
  <si>
    <t>Jakubisová Lívia</t>
  </si>
  <si>
    <t>1-</t>
  </si>
  <si>
    <t>4</t>
  </si>
  <si>
    <t>Szolárová Andrea</t>
  </si>
  <si>
    <t>Bugyiová Bibiana</t>
  </si>
  <si>
    <t>6</t>
  </si>
  <si>
    <t>3+</t>
  </si>
  <si>
    <t>Pavlačková Stanislava</t>
  </si>
  <si>
    <t>10</t>
  </si>
  <si>
    <t>Bugyiová Darina</t>
  </si>
  <si>
    <t>9</t>
  </si>
  <si>
    <t>--</t>
  </si>
  <si>
    <t>Siklenková Veronika</t>
  </si>
  <si>
    <t>Melišková Žofia</t>
  </si>
  <si>
    <t>ZM - ŽENSKÁ  LIGA</t>
  </si>
  <si>
    <t>P</t>
  </si>
  <si>
    <t>ZM - ženská liga</t>
  </si>
  <si>
    <t>1 miesta</t>
  </si>
  <si>
    <t>2 miesta</t>
  </si>
  <si>
    <t>3 miesta</t>
  </si>
  <si>
    <t>celkove poháre</t>
  </si>
  <si>
    <t>MZM- ženy</t>
  </si>
  <si>
    <t xml:space="preserve">1miesto </t>
  </si>
  <si>
    <t>2 miesto</t>
  </si>
  <si>
    <t>3 miesto</t>
  </si>
  <si>
    <t>dátum odohratia</t>
  </si>
  <si>
    <t>1 miesto</t>
  </si>
  <si>
    <t>Jana Škulová</t>
  </si>
  <si>
    <t>Magdaléna Zbořilová</t>
  </si>
  <si>
    <t>Silvia Duricová</t>
  </si>
  <si>
    <t>Henrieta Holá</t>
  </si>
  <si>
    <t>2.9.2023 - 2.12.2023</t>
  </si>
  <si>
    <t>Dana K.</t>
  </si>
  <si>
    <t>Erika P.</t>
  </si>
  <si>
    <t>Henrieta H.</t>
  </si>
  <si>
    <t>Dana Kollárová</t>
  </si>
  <si>
    <t>Monika Krupová</t>
  </si>
  <si>
    <t>Lívia Jakubisová</t>
  </si>
  <si>
    <t>4.3.2023 - 10.6.2023</t>
  </si>
  <si>
    <t>Jana Š.</t>
  </si>
  <si>
    <t>Andrea Jakubíková</t>
  </si>
  <si>
    <t>Kristína Salczerová</t>
  </si>
  <si>
    <t>Beáta Madajová</t>
  </si>
  <si>
    <t>Marcela Kripnerová</t>
  </si>
  <si>
    <t>2.12.2022 - 25.2.2023</t>
  </si>
  <si>
    <t>Andrea J.</t>
  </si>
  <si>
    <t>Erika Pániková</t>
  </si>
  <si>
    <t>Ivana Ďurecová</t>
  </si>
  <si>
    <t>Natália Remeprová</t>
  </si>
  <si>
    <t>3.9.2022 - 26.11.2022</t>
  </si>
  <si>
    <t>Michaela K.</t>
  </si>
  <si>
    <t>Andrea Jakubíkova</t>
  </si>
  <si>
    <t>12.3.2022 - 18.6.2022</t>
  </si>
  <si>
    <t>Michaela Klikačová</t>
  </si>
  <si>
    <t>Alžbeta Mundiová</t>
  </si>
  <si>
    <t>4.9.2020 - 31.7.2021</t>
  </si>
  <si>
    <t>Lucia Saparová</t>
  </si>
  <si>
    <t>22.2.2020 - 6.6.2020</t>
  </si>
  <si>
    <t>16.11.2019 - 15.02.2020</t>
  </si>
  <si>
    <t>Ivana Ď.</t>
  </si>
  <si>
    <t>20.4.2019 - 2.11.2019</t>
  </si>
  <si>
    <t>12.1.2019 - 6.4.2019</t>
  </si>
  <si>
    <t>Lucia S.</t>
  </si>
  <si>
    <t>MZM-mixy</t>
  </si>
  <si>
    <t>31.8.2018 - 4.1.2019</t>
  </si>
  <si>
    <t>Miroslav Klopan</t>
  </si>
  <si>
    <t xml:space="preserve">Peter Kazík </t>
  </si>
  <si>
    <t>Vladimír Rajnoha</t>
  </si>
  <si>
    <t>ženská liga ZM-NO</t>
  </si>
  <si>
    <t>Anita Knapová</t>
  </si>
  <si>
    <t>Zuzana Kazíková</t>
  </si>
  <si>
    <t>Juraj Stanko</t>
  </si>
  <si>
    <t>René Viglaský</t>
  </si>
  <si>
    <t>Micahela Valentová</t>
  </si>
  <si>
    <t>Marcela Lamošová</t>
  </si>
  <si>
    <t>Jozef Marček</t>
  </si>
  <si>
    <t>Adrián Belluš</t>
  </si>
  <si>
    <t>Magdaléna Zborilová</t>
  </si>
  <si>
    <t>Ľubica Kolandrová</t>
  </si>
  <si>
    <t>Zuzana Fedorová</t>
  </si>
  <si>
    <t>Daniela Fedorová</t>
  </si>
  <si>
    <t>Stanislav Bartoš</t>
  </si>
  <si>
    <t>Vladimír Jakubík</t>
  </si>
  <si>
    <t>Milada Bartošová</t>
  </si>
  <si>
    <t>Peter Jakubis</t>
  </si>
  <si>
    <t>Matej Škula</t>
  </si>
  <si>
    <t>Branislav Hrabovský</t>
  </si>
  <si>
    <t>Renáta Matejová</t>
  </si>
  <si>
    <t>Ľuboš Slosjar</t>
  </si>
  <si>
    <t>Lívia Bartošová</t>
  </si>
  <si>
    <t>Peter Pánik</t>
  </si>
  <si>
    <t>Patrik Klas</t>
  </si>
  <si>
    <t>Martina Beňovičová</t>
  </si>
  <si>
    <t>Juraj Valný</t>
  </si>
  <si>
    <t>Miroslav Rajnoha</t>
  </si>
  <si>
    <t>Letocupy - ženy</t>
  </si>
  <si>
    <t>23.6. -26.8.18</t>
  </si>
  <si>
    <t>2MA</t>
  </si>
  <si>
    <t>5 TOP</t>
  </si>
  <si>
    <t>17EDU</t>
  </si>
  <si>
    <t>13</t>
  </si>
  <si>
    <t>1+</t>
  </si>
  <si>
    <t>4+</t>
  </si>
  <si>
    <t>2-</t>
  </si>
  <si>
    <t>1-133</t>
  </si>
  <si>
    <t>Kozárová Viktória</t>
  </si>
  <si>
    <t>Čikelová Patrícia</t>
  </si>
  <si>
    <t>Rajnohová Andrea</t>
  </si>
  <si>
    <t>Babocká Erika</t>
  </si>
  <si>
    <t>Hlavatá Katarína</t>
  </si>
  <si>
    <t>Hladíková Miroslava</t>
  </si>
  <si>
    <t>7MA</t>
  </si>
  <si>
    <t>7NO</t>
  </si>
  <si>
    <t xml:space="preserve"> Števulová Mariana</t>
  </si>
  <si>
    <t>Melišková Elena</t>
  </si>
  <si>
    <t>5.112022</t>
  </si>
  <si>
    <t>8</t>
  </si>
  <si>
    <t>14</t>
  </si>
  <si>
    <t>Martinovičová Ema</t>
  </si>
  <si>
    <t>Zuzka</t>
  </si>
  <si>
    <t xml:space="preserve"> Hudecová Jana</t>
  </si>
  <si>
    <t>Klikáčová Michaela</t>
  </si>
  <si>
    <t>1-126</t>
  </si>
  <si>
    <t>10+</t>
  </si>
  <si>
    <t>Martina Benovičová</t>
  </si>
  <si>
    <t>Siklienková Veronika</t>
  </si>
  <si>
    <t>11</t>
  </si>
  <si>
    <t>12</t>
  </si>
  <si>
    <t>Karin</t>
  </si>
  <si>
    <t>Ivana</t>
  </si>
  <si>
    <t>ženská liga ZM</t>
  </si>
  <si>
    <t>Priezvisko meno</t>
  </si>
  <si>
    <t>1-117</t>
  </si>
  <si>
    <t>Klikačová Betka</t>
  </si>
  <si>
    <t>Melišková Dorka</t>
  </si>
  <si>
    <t xml:space="preserve">Babocká Erika </t>
  </si>
  <si>
    <t>Števulová Bibiana</t>
  </si>
  <si>
    <t>Solárová Veronika</t>
  </si>
  <si>
    <t>Veronika</t>
  </si>
  <si>
    <t>Natália</t>
  </si>
  <si>
    <t>Zavretie do 5 kola-501DO,3 kola-301DO/bingá</t>
  </si>
  <si>
    <t>Poznámky</t>
  </si>
  <si>
    <t>0/0</t>
  </si>
  <si>
    <t>Babocká Erika ml.</t>
  </si>
  <si>
    <t>Babocká Erika st.</t>
  </si>
  <si>
    <t>Bartošobá Lívia</t>
  </si>
  <si>
    <t>Chrenová Aneta</t>
  </si>
  <si>
    <t>Bartošová Milada</t>
  </si>
  <si>
    <t>Holubová Kristína</t>
  </si>
  <si>
    <t>Kazíková Zuzana</t>
  </si>
  <si>
    <t>Siklienková Zuzana</t>
  </si>
  <si>
    <t>Poradie</t>
  </si>
  <si>
    <t xml:space="preserve"> ZM -ŽENSKÁ LIGA </t>
  </si>
  <si>
    <t>14.kolo</t>
  </si>
  <si>
    <t>3-5</t>
  </si>
  <si>
    <t>Saparová Lucia</t>
  </si>
  <si>
    <t>Guničová Simona</t>
  </si>
  <si>
    <t>ZM-NO TOPKY</t>
  </si>
  <si>
    <t>Bartošová Lívia</t>
  </si>
  <si>
    <t>7+</t>
  </si>
  <si>
    <t>Kripnerová Marcela</t>
  </si>
  <si>
    <t>5+</t>
  </si>
  <si>
    <t>Balejová Iveta</t>
  </si>
  <si>
    <t>Balejová Jolana</t>
  </si>
  <si>
    <t>Ďurecová Silvia</t>
  </si>
  <si>
    <t>0</t>
  </si>
  <si>
    <t>Mravcová Silvia</t>
  </si>
  <si>
    <t>7-TO</t>
  </si>
  <si>
    <t>´12.10.19</t>
  </si>
  <si>
    <t>1-NO</t>
  </si>
  <si>
    <t>Lacová Jaroslava</t>
  </si>
  <si>
    <t>3-</t>
  </si>
  <si>
    <t>Krupová Monika</t>
  </si>
  <si>
    <t>Ďuricová Silvia</t>
  </si>
  <si>
    <t>Madajová Beáta</t>
  </si>
  <si>
    <t>Lacová Jarka</t>
  </si>
  <si>
    <t>Tomíková Mária</t>
  </si>
  <si>
    <t>Fedorová Daniela</t>
  </si>
  <si>
    <t>3NO</t>
  </si>
  <si>
    <t>4-RE</t>
  </si>
  <si>
    <t>5-MA</t>
  </si>
  <si>
    <t>5-RE</t>
  </si>
  <si>
    <t>Pišková</t>
  </si>
  <si>
    <t>Óbertová Beáta</t>
  </si>
  <si>
    <t>Pupáková Emília</t>
  </si>
  <si>
    <t>Mrožeková</t>
  </si>
  <si>
    <t>Óbertová Mariana</t>
  </si>
  <si>
    <t>0/1</t>
  </si>
  <si>
    <t>Bártová Jarmila</t>
  </si>
  <si>
    <t>Kazíková Zuzka</t>
  </si>
  <si>
    <t>Kovalčíková Anna</t>
  </si>
  <si>
    <t>Majerčíková Romana</t>
  </si>
  <si>
    <t>Škula Artur</t>
  </si>
  <si>
    <t>Václav Róbet</t>
  </si>
  <si>
    <t>5-</t>
  </si>
  <si>
    <t>0/3</t>
  </si>
  <si>
    <t>Rebríček Slovenskej šípkarskej federácie - ŽENY 2019 - 20</t>
  </si>
  <si>
    <t>aktualizácia 19.2.2020</t>
  </si>
  <si>
    <t>TOPKY 2019 - 20</t>
  </si>
  <si>
    <t>TOP 4 MASTRE</t>
  </si>
  <si>
    <t>TOP 3 REGIONY</t>
  </si>
  <si>
    <t>SUMA OPENY</t>
  </si>
  <si>
    <t>MASTRE ZÁPAD</t>
  </si>
  <si>
    <t>MASTRE STRED</t>
  </si>
  <si>
    <t>MASTRE KOŠICKÝ KRAJ</t>
  </si>
  <si>
    <t>MASTRE BRATISLAVA</t>
  </si>
  <si>
    <t>MASTRE PREŠOVSKÝ KRAJ</t>
  </si>
  <si>
    <t>OPEN TURNAJE</t>
  </si>
  <si>
    <t>REGIONY</t>
  </si>
  <si>
    <t xml:space="preserve"> PRIEZVISKO</t>
  </si>
  <si>
    <t xml:space="preserve"> MENO</t>
  </si>
  <si>
    <t xml:space="preserve"> DRUŽSTVO, MESTO</t>
  </si>
  <si>
    <t>BODY</t>
  </si>
  <si>
    <t>Majstrovstvá SR - Tatranská Lomnica</t>
  </si>
  <si>
    <t>SUMA BODOV ZA 3 NAJLEPŠIE TOPKY</t>
  </si>
  <si>
    <t>TOPKA BREZNO 8.2.2020</t>
  </si>
  <si>
    <t>TOPKA TATRANSKÁ LOMNICA 30.11.2019</t>
  </si>
  <si>
    <t>EDU RANKING KOŠICE      12.10.2019</t>
  </si>
  <si>
    <t>EDU OPEN TOPKA KOŠICE                   13.10.2019</t>
  </si>
  <si>
    <t>SUMA BODOV ZA         NAJLEPŠIE 4 MASTRE</t>
  </si>
  <si>
    <t>SUMA BODOV ZA        NAJLEPŠIE 3 REGIONY</t>
  </si>
  <si>
    <t>SUMA BODOV ZA LOKÁLNE TURNAJE</t>
  </si>
  <si>
    <t>Master č.4 Bratislava 18.1.2020</t>
  </si>
  <si>
    <t>MASTER č.3 Nováky 14.12.2019</t>
  </si>
  <si>
    <t>MASTER č.2 Zlaté Moravce 26.10.2019</t>
  </si>
  <si>
    <t>MASTER č. 1 28.9.2019 VRÚTKY</t>
  </si>
  <si>
    <t>MASTER č.4 Brezno 18.1.2020</t>
  </si>
  <si>
    <t>MASTER č.3 14.12.2019 STRED BREZNO</t>
  </si>
  <si>
    <t>MASTER č.2 26.10.2019 STRED BREZNO</t>
  </si>
  <si>
    <t>MASTER č.1 STRED BREZNO</t>
  </si>
  <si>
    <t>MASTER č.4 Košice 18.1.2020</t>
  </si>
  <si>
    <t>MASTERč.3 15.12.2019 KOŠICE</t>
  </si>
  <si>
    <t>MASTERč.2 26.10.2019 KOŠICE</t>
  </si>
  <si>
    <t>MASTERč.1 28.9.2019 KOŠICE</t>
  </si>
  <si>
    <t>MASTER BRATISLAVA  18.1.2020</t>
  </si>
  <si>
    <t>MASTER č. 3 14.12.2019 - Bratislava</t>
  </si>
  <si>
    <t>MASTER č. 2 26.10.2019 - MALACKY</t>
  </si>
  <si>
    <t>MASTER č. 1 28.9.2019 - MALACKY</t>
  </si>
  <si>
    <t xml:space="preserve">MASTER č.4 Kendice 25.1.2020 </t>
  </si>
  <si>
    <t>MASTER č. 3 14.12.2019 - BARDEJOV - nehralo sa</t>
  </si>
  <si>
    <t>MASTER č. 2 26.10.2019 - PREŠOV - nehralo sa</t>
  </si>
  <si>
    <t>MASTER č.1 28.9.2019 PREŠOV - nehralo sa</t>
  </si>
  <si>
    <t>LOKALNE LIGY                             05 - 2020</t>
  </si>
  <si>
    <t>LOKALNE LIGY                             04 - 2020</t>
  </si>
  <si>
    <t>LOKALNE LIGY                             03 - 2020</t>
  </si>
  <si>
    <t>LOKALNE LIGY                             02 - 2020</t>
  </si>
  <si>
    <t>LOKALNE LIGY                             01 - 2020</t>
  </si>
  <si>
    <t>LOKALNE LIGY                             12 - 2019</t>
  </si>
  <si>
    <t>LOKALNE LIGY                             11 - 2019</t>
  </si>
  <si>
    <t>LOKALNE LIGY                             10 - 2019</t>
  </si>
  <si>
    <t>LOKALNE LIGY                             09 - 2019</t>
  </si>
  <si>
    <t>MASTER VÝCHOD - 1 1.2.2020 Košice</t>
  </si>
  <si>
    <t>MASTER ZÁPAD-2 1.2.2020 Nováky</t>
  </si>
  <si>
    <t>REGION STRED-1 Brezno 21.12.2019</t>
  </si>
  <si>
    <t>REGION ZÁPAD 8.9.2019 Zlaté Moravce</t>
  </si>
  <si>
    <t xml:space="preserve"> SULOVSKÁ</t>
  </si>
  <si>
    <t xml:space="preserve"> MARTINA</t>
  </si>
  <si>
    <t>Piešťany</t>
  </si>
  <si>
    <t xml:space="preserve"> JANKOVSKÁ</t>
  </si>
  <si>
    <t xml:space="preserve"> LUCIA</t>
  </si>
  <si>
    <t>Brezno</t>
  </si>
  <si>
    <t xml:space="preserve"> NAGYOVÁ</t>
  </si>
  <si>
    <t xml:space="preserve"> KATARÍNA</t>
  </si>
  <si>
    <t>Pov.Bystrica</t>
  </si>
  <si>
    <t xml:space="preserve"> KOPKÁŠOVÁ</t>
  </si>
  <si>
    <t xml:space="preserve"> DOMINIKA</t>
  </si>
  <si>
    <t>Košice</t>
  </si>
  <si>
    <t xml:space="preserve"> KOTÍKOVÁ</t>
  </si>
  <si>
    <t xml:space="preserve"> PETRA</t>
  </si>
  <si>
    <t xml:space="preserve"> BARTOŠOVÁ</t>
  </si>
  <si>
    <t xml:space="preserve"> LÍVIA</t>
  </si>
  <si>
    <t>Vrútky</t>
  </si>
  <si>
    <t xml:space="preserve"> MATEJOVÁ</t>
  </si>
  <si>
    <t xml:space="preserve"> RENÁTA</t>
  </si>
  <si>
    <t>Prievidza</t>
  </si>
  <si>
    <t xml:space="preserve"> KOLANDROVÁ</t>
  </si>
  <si>
    <t xml:space="preserve"> ĽUBICA</t>
  </si>
  <si>
    <t>Láb</t>
  </si>
  <si>
    <t xml:space="preserve"> ŠKULOVÁ</t>
  </si>
  <si>
    <t xml:space="preserve"> JANA</t>
  </si>
  <si>
    <t>Zlaté Moravce</t>
  </si>
  <si>
    <t xml:space="preserve"> GIERTLOVÁ</t>
  </si>
  <si>
    <t xml:space="preserve"> MÁRIA</t>
  </si>
  <si>
    <t xml:space="preserve"> SVOBODOVÁ</t>
  </si>
  <si>
    <t xml:space="preserve"> GABRIELA</t>
  </si>
  <si>
    <t>Martin</t>
  </si>
  <si>
    <t xml:space="preserve"> MUNKACSIOVÁ</t>
  </si>
  <si>
    <t xml:space="preserve"> KVETOSLAVA</t>
  </si>
  <si>
    <t xml:space="preserve"> JAKUBISOVÁ </t>
  </si>
  <si>
    <t>Nováky</t>
  </si>
  <si>
    <t xml:space="preserve"> MILADA</t>
  </si>
  <si>
    <t xml:space="preserve"> TAREK</t>
  </si>
  <si>
    <t>Bratislava</t>
  </si>
  <si>
    <t xml:space="preserve"> PÚPALOVÁ</t>
  </si>
  <si>
    <t xml:space="preserve"> BRADŇANSKÁ</t>
  </si>
  <si>
    <t xml:space="preserve"> EVA</t>
  </si>
  <si>
    <t xml:space="preserve"> EMRICHOVÁ</t>
  </si>
  <si>
    <t xml:space="preserve"> ZDENKA</t>
  </si>
  <si>
    <t>Sekule</t>
  </si>
  <si>
    <t xml:space="preserve"> SAJDÁKOVÁ</t>
  </si>
  <si>
    <t xml:space="preserve"> KOVÁČOVÁ</t>
  </si>
  <si>
    <t xml:space="preserve"> KRIPNEROVÁ</t>
  </si>
  <si>
    <t xml:space="preserve"> MARCELA</t>
  </si>
  <si>
    <t xml:space="preserve"> ŠIVECOVÁ</t>
  </si>
  <si>
    <t xml:space="preserve"> NIKOLA</t>
  </si>
  <si>
    <t xml:space="preserve"> BUGYIOVÁ</t>
  </si>
  <si>
    <t xml:space="preserve"> DARINA</t>
  </si>
  <si>
    <t xml:space="preserve"> VARGOVÁ</t>
  </si>
  <si>
    <t xml:space="preserve"> VIKTÓRIA</t>
  </si>
  <si>
    <t xml:space="preserve"> ČERŇANSKÁ</t>
  </si>
  <si>
    <t>Trenč.Teplice</t>
  </si>
  <si>
    <t xml:space="preserve"> KOČIŠOVÁ</t>
  </si>
  <si>
    <t xml:space="preserve"> BEÁTA</t>
  </si>
  <si>
    <t>Lučenec</t>
  </si>
  <si>
    <t xml:space="preserve"> JAMNICKÁ</t>
  </si>
  <si>
    <t xml:space="preserve"> MICHAELA</t>
  </si>
  <si>
    <t xml:space="preserve"> FEJEDELEMOVÁ</t>
  </si>
  <si>
    <t xml:space="preserve"> DENISA</t>
  </si>
  <si>
    <t xml:space="preserve"> ČERNEKOVÁ</t>
  </si>
  <si>
    <t xml:space="preserve"> MIROSLAVA</t>
  </si>
  <si>
    <t>Sučany</t>
  </si>
  <si>
    <t>LUCIA</t>
  </si>
  <si>
    <t xml:space="preserve"> FÁBRYOVÁ</t>
  </si>
  <si>
    <t xml:space="preserve"> ANDREA</t>
  </si>
  <si>
    <t xml:space="preserve"> SOKOLOVSKÁ</t>
  </si>
  <si>
    <t>Ľubica</t>
  </si>
  <si>
    <t xml:space="preserve"> ĽUPTÁKOVÁ</t>
  </si>
  <si>
    <t>Detva</t>
  </si>
  <si>
    <t xml:space="preserve"> VERONIKA</t>
  </si>
  <si>
    <t>Stropkov</t>
  </si>
  <si>
    <t xml:space="preserve"> ČELLÁROVÁ</t>
  </si>
  <si>
    <t xml:space="preserve"> ZUZANA</t>
  </si>
  <si>
    <t xml:space="preserve"> OZOROVSKÁ</t>
  </si>
  <si>
    <t xml:space="preserve"> MUNDIOVÁ</t>
  </si>
  <si>
    <t xml:space="preserve"> ALŽBETA</t>
  </si>
  <si>
    <t xml:space="preserve"> BůŽKOVÁ</t>
  </si>
  <si>
    <t>Žilina</t>
  </si>
  <si>
    <t xml:space="preserve"> ZÁHUMENSKÁ</t>
  </si>
  <si>
    <t xml:space="preserve"> ALENA</t>
  </si>
  <si>
    <t xml:space="preserve"> KLASOVÁ</t>
  </si>
  <si>
    <t xml:space="preserve"> ANNA</t>
  </si>
  <si>
    <t xml:space="preserve"> ZBOŘILOVÁ</t>
  </si>
  <si>
    <t xml:space="preserve"> MAGDALÉNA</t>
  </si>
  <si>
    <t xml:space="preserve"> WINDISCHOVÁ</t>
  </si>
  <si>
    <t xml:space="preserve"> IVETA</t>
  </si>
  <si>
    <t xml:space="preserve"> DERNČÁKOVÁ</t>
  </si>
  <si>
    <t xml:space="preserve"> LETRICHOVÁ</t>
  </si>
  <si>
    <t>PETRA</t>
  </si>
  <si>
    <t>Turčianske Teplice</t>
  </si>
  <si>
    <t xml:space="preserve"> SZOLÁROVÁ</t>
  </si>
  <si>
    <t xml:space="preserve"> HOCKICKOVÁ</t>
  </si>
  <si>
    <t xml:space="preserve"> SLÁVKA</t>
  </si>
  <si>
    <t xml:space="preserve"> SZABÓOVÁ</t>
  </si>
  <si>
    <t xml:space="preserve"> BARBORA</t>
  </si>
  <si>
    <t>KOšice</t>
  </si>
  <si>
    <t xml:space="preserve"> GAJDOŠOVÁ</t>
  </si>
  <si>
    <t xml:space="preserve"> GAZDOČKOVÁ</t>
  </si>
  <si>
    <t xml:space="preserve"> SALATNAJOVÁ</t>
  </si>
  <si>
    <t>MARTINA</t>
  </si>
  <si>
    <t>Banská Bystrica</t>
  </si>
  <si>
    <t xml:space="preserve"> FERENCOVÁ</t>
  </si>
  <si>
    <t xml:space="preserve"> DANIELA</t>
  </si>
  <si>
    <t xml:space="preserve"> ŠTEFKOVÁ</t>
  </si>
  <si>
    <t>MIRIAM</t>
  </si>
  <si>
    <t xml:space="preserve"> BUZOGOVÁ</t>
  </si>
  <si>
    <t xml:space="preserve"> ĎUROVÁ</t>
  </si>
  <si>
    <t xml:space="preserve"> NIKOLETA</t>
  </si>
  <si>
    <t>Malacky</t>
  </si>
  <si>
    <t xml:space="preserve"> ĎURICOVÁ</t>
  </si>
  <si>
    <t xml:space="preserve"> SILVIA</t>
  </si>
  <si>
    <t xml:space="preserve"> BUGYOVÁ</t>
  </si>
  <si>
    <t xml:space="preserve"> BIBIANA</t>
  </si>
  <si>
    <t xml:space="preserve"> REMPEROVÁ</t>
  </si>
  <si>
    <t>NATÁLIA</t>
  </si>
  <si>
    <t xml:space="preserve"> VARGA</t>
  </si>
  <si>
    <t xml:space="preserve"> JARMILA</t>
  </si>
  <si>
    <t xml:space="preserve"> MRAVCOVÁ</t>
  </si>
  <si>
    <t xml:space="preserve"> ŠIMURDOVÁ</t>
  </si>
  <si>
    <t xml:space="preserve"> GAŠPAROVÁ</t>
  </si>
  <si>
    <t xml:space="preserve"> TERÉZIA</t>
  </si>
  <si>
    <t xml:space="preserve"> BUČIČOVÁ</t>
  </si>
  <si>
    <t xml:space="preserve"> KRISTÍNA</t>
  </si>
  <si>
    <t xml:space="preserve"> VNUKOVÁ</t>
  </si>
  <si>
    <t xml:space="preserve"> SÁRA</t>
  </si>
  <si>
    <t xml:space="preserve"> BALEJOVÁ</t>
  </si>
  <si>
    <t xml:space="preserve"> HUBERTOVÁ</t>
  </si>
  <si>
    <t xml:space="preserve"> ELENA</t>
  </si>
  <si>
    <t xml:space="preserve"> SMOLNICKÁ</t>
  </si>
  <si>
    <t xml:space="preserve"> VOROBELOVÁ</t>
  </si>
  <si>
    <t>Prešov</t>
  </si>
  <si>
    <t xml:space="preserve"> MATÉOVÁ</t>
  </si>
  <si>
    <t xml:space="preserve"> MONIKA</t>
  </si>
  <si>
    <t xml:space="preserve"> GÁLLIKOVÁ</t>
  </si>
  <si>
    <t xml:space="preserve"> JAKUBÍKOVÁ</t>
  </si>
  <si>
    <t>Nová Dedina</t>
  </si>
  <si>
    <t xml:space="preserve"> VALÉRIA</t>
  </si>
  <si>
    <t xml:space="preserve"> KNAPOVÁ</t>
  </si>
  <si>
    <t xml:space="preserve"> ANITA</t>
  </si>
  <si>
    <t xml:space="preserve"> KOŠŤÁLOVÁ</t>
  </si>
  <si>
    <t xml:space="preserve"> BÁRTOVÁ</t>
  </si>
  <si>
    <t>Beladice</t>
  </si>
  <si>
    <t xml:space="preserve"> VAJSOVÁ</t>
  </si>
  <si>
    <t xml:space="preserve"> MADAJOVÁ</t>
  </si>
  <si>
    <t xml:space="preserve">Koš </t>
  </si>
  <si>
    <t xml:space="preserve"> PERNIŠOVÁ</t>
  </si>
  <si>
    <t xml:space="preserve"> LENKA</t>
  </si>
  <si>
    <t xml:space="preserve"> VALACHOVIČOVÁ</t>
  </si>
  <si>
    <t xml:space="preserve"> NEMOVÁ</t>
  </si>
  <si>
    <t xml:space="preserve"> TATIANA</t>
  </si>
  <si>
    <t xml:space="preserve"> JOLANA</t>
  </si>
  <si>
    <t xml:space="preserve"> ABRAMOVIČOVÁ</t>
  </si>
  <si>
    <t xml:space="preserve"> NINA</t>
  </si>
  <si>
    <t xml:space="preserve"> CHRENOVÁ</t>
  </si>
  <si>
    <t xml:space="preserve"> ŠMÍDOVÁ</t>
  </si>
  <si>
    <t xml:space="preserve"> ALEXANDRA</t>
  </si>
  <si>
    <t xml:space="preserve"> TAMÁROVÁ</t>
  </si>
  <si>
    <t>Rožňava</t>
  </si>
  <si>
    <t xml:space="preserve"> NEHILOVÁ</t>
  </si>
  <si>
    <t xml:space="preserve"> NICOL</t>
  </si>
  <si>
    <t xml:space="preserve"> HOLÁ</t>
  </si>
  <si>
    <t xml:space="preserve"> HENRIETA</t>
  </si>
  <si>
    <t xml:space="preserve"> RAGULÍKOVÁ</t>
  </si>
  <si>
    <t xml:space="preserve"> LÝDIA</t>
  </si>
  <si>
    <t xml:space="preserve"> HLAVÁČOVÁ</t>
  </si>
  <si>
    <t xml:space="preserve"> ČUHOVÁ</t>
  </si>
  <si>
    <t xml:space="preserve"> SIKLIENKOVÁ</t>
  </si>
  <si>
    <t xml:space="preserve"> BABOCKÁ</t>
  </si>
  <si>
    <t xml:space="preserve"> ERIKA</t>
  </si>
  <si>
    <t xml:space="preserve"> KUTLÍKOVÁ</t>
  </si>
  <si>
    <t xml:space="preserve"> IVANA</t>
  </si>
  <si>
    <t xml:space="preserve"> ORAVCOVÁ</t>
  </si>
  <si>
    <t xml:space="preserve"> SUCHANSKÁ</t>
  </si>
  <si>
    <t xml:space="preserve"> JANKA</t>
  </si>
  <si>
    <t xml:space="preserve"> BARANOVÁ</t>
  </si>
  <si>
    <t xml:space="preserve"> EMÍLIA</t>
  </si>
  <si>
    <t>Kendice</t>
  </si>
  <si>
    <t xml:space="preserve"> ZEMANOVÁ</t>
  </si>
  <si>
    <t xml:space="preserve"> TOMÍKOVÁ</t>
  </si>
  <si>
    <t>Partizánske</t>
  </si>
  <si>
    <t>RAGULÍKOVA</t>
  </si>
  <si>
    <t>ELA</t>
  </si>
  <si>
    <t xml:space="preserve"> LAPINOVÁ</t>
  </si>
  <si>
    <t xml:space="preserve"> VRŠKOVÁ</t>
  </si>
  <si>
    <t xml:space="preserve"> HANA</t>
  </si>
  <si>
    <t xml:space="preserve"> LABDÚCHOVÁ</t>
  </si>
  <si>
    <t>DIANOVSKÁ</t>
  </si>
  <si>
    <t>DOMINIKA</t>
  </si>
  <si>
    <t xml:space="preserve"> SALCZEROVÁ</t>
  </si>
  <si>
    <t>Trnava</t>
  </si>
  <si>
    <t xml:space="preserve"> FARÁRIKOVÁ</t>
  </si>
  <si>
    <t xml:space="preserve"> MIRIAM</t>
  </si>
  <si>
    <t xml:space="preserve"> FARKAŠOVÁ</t>
  </si>
  <si>
    <t xml:space="preserve"> GOBANOVÁ</t>
  </si>
  <si>
    <t xml:space="preserve"> KAROLÍNA</t>
  </si>
  <si>
    <t xml:space="preserve"> BOTHOVÁ</t>
  </si>
  <si>
    <t xml:space="preserve"> ŽANETA</t>
  </si>
  <si>
    <t>Šamorín</t>
  </si>
  <si>
    <t xml:space="preserve"> ŠUFLIARSKA</t>
  </si>
  <si>
    <t xml:space="preserve"> HATVANYIOVÁ</t>
  </si>
  <si>
    <t xml:space="preserve"> IVONA</t>
  </si>
  <si>
    <t xml:space="preserve"> MURIŇOVÁ</t>
  </si>
  <si>
    <t xml:space="preserve"> MEDLENOVÁ</t>
  </si>
  <si>
    <t xml:space="preserve"> ILLÁ</t>
  </si>
  <si>
    <t xml:space="preserve"> EMMA</t>
  </si>
  <si>
    <t xml:space="preserve"> KAVALCOVÁ</t>
  </si>
  <si>
    <t xml:space="preserve"> ŠULOVÁ</t>
  </si>
  <si>
    <t xml:space="preserve"> KMOČNÍKOVÁ</t>
  </si>
  <si>
    <t>Borský Mikuláš</t>
  </si>
  <si>
    <t xml:space="preserve"> ŠKORVÁNEKOVÁ</t>
  </si>
  <si>
    <t xml:space="preserve"> BOBAĽOVÁ</t>
  </si>
  <si>
    <t xml:space="preserve"> STANISLAVA</t>
  </si>
  <si>
    <t xml:space="preserve"> BOHUŠOVÁ</t>
  </si>
  <si>
    <t>Suchá nad Parnou</t>
  </si>
  <si>
    <t xml:space="preserve"> PATRÍCIA</t>
  </si>
  <si>
    <t xml:space="preserve"> DANDULOVÁ</t>
  </si>
  <si>
    <t xml:space="preserve"> GÁLIKOVÁ</t>
  </si>
  <si>
    <t xml:space="preserve"> GEMBICKÁ</t>
  </si>
  <si>
    <t xml:space="preserve"> TAMARA</t>
  </si>
  <si>
    <t xml:space="preserve"> GORYLOVÁ</t>
  </si>
  <si>
    <t xml:space="preserve"> HĽADAJOVÁ</t>
  </si>
  <si>
    <t xml:space="preserve"> MARTA</t>
  </si>
  <si>
    <t xml:space="preserve"> HUKOVÁ</t>
  </si>
  <si>
    <t xml:space="preserve"> JUNASOVÁ</t>
  </si>
  <si>
    <t xml:space="preserve"> KOVALČÍKOVÁ</t>
  </si>
  <si>
    <t xml:space="preserve"> KRKOŠKOVÁ</t>
  </si>
  <si>
    <t>Veľký Krtíš</t>
  </si>
  <si>
    <t xml:space="preserve"> NOVÁKOVÁ</t>
  </si>
  <si>
    <t>Bardejov</t>
  </si>
  <si>
    <t xml:space="preserve"> OSVALDOVÁ</t>
  </si>
  <si>
    <t xml:space="preserve"> SIMONA</t>
  </si>
  <si>
    <t xml:space="preserve"> PAULIAKOVÁ</t>
  </si>
  <si>
    <t xml:space="preserve"> SANDRA</t>
  </si>
  <si>
    <t xml:space="preserve"> SEGEDYOVÁ</t>
  </si>
  <si>
    <t xml:space="preserve"> KLAUDIA</t>
  </si>
  <si>
    <t xml:space="preserve"> SIVÁKOVÁ</t>
  </si>
  <si>
    <t xml:space="preserve"> SPIŠÁKOVÁ</t>
  </si>
  <si>
    <t xml:space="preserve"> SPUSTOVÁ</t>
  </si>
  <si>
    <t xml:space="preserve"> ŠTEVKOVÁ</t>
  </si>
  <si>
    <t xml:space="preserve"> RUŽENA</t>
  </si>
  <si>
    <t xml:space="preserve"> ŠVECOVÁ</t>
  </si>
  <si>
    <t xml:space="preserve"> MARIKA</t>
  </si>
  <si>
    <t xml:space="preserve"> Brezno</t>
  </si>
  <si>
    <t xml:space="preserve"> TKÁČOVÁ</t>
  </si>
  <si>
    <t xml:space="preserve"> DANA</t>
  </si>
  <si>
    <t xml:space="preserve"> UHRÍNOVÁ</t>
  </si>
  <si>
    <t xml:space="preserve"> NATÁLIA</t>
  </si>
  <si>
    <t xml:space="preserve"> URÍKOVÁ</t>
  </si>
  <si>
    <t xml:space="preserve"> VOŠKOVÁ</t>
  </si>
  <si>
    <t xml:space="preserve"> ZÁLEŽÁKOVÁ</t>
  </si>
  <si>
    <t>Meno</t>
  </si>
  <si>
    <t>30.9.</t>
  </si>
  <si>
    <t>4.11.</t>
  </si>
  <si>
    <t>25.11.</t>
  </si>
  <si>
    <t>30.12.</t>
  </si>
  <si>
    <t>Sapárová Lucka</t>
  </si>
  <si>
    <t>Bartošová Miladka</t>
  </si>
  <si>
    <t>Kovalčíkova Anka</t>
  </si>
  <si>
    <t>Bártová Jarka</t>
  </si>
  <si>
    <t>Zbořilová Magdaléna</t>
  </si>
  <si>
    <t>junior Sebastian Valný</t>
  </si>
  <si>
    <t>Fabryová Andrea</t>
  </si>
  <si>
    <t>junior Róbert</t>
  </si>
  <si>
    <t>Majerská Romana</t>
  </si>
  <si>
    <t>Václav Róbert</t>
  </si>
  <si>
    <t>13MA</t>
  </si>
  <si>
    <t>17MA</t>
  </si>
  <si>
    <t>Šufliarska Denisa</t>
  </si>
  <si>
    <t>Weinbachová Veronika</t>
  </si>
  <si>
    <t>9TOP</t>
  </si>
  <si>
    <t>Radobická Mária</t>
  </si>
  <si>
    <t>24Top</t>
  </si>
  <si>
    <t>Ondrušková Ema</t>
  </si>
  <si>
    <t>9.12.2023 - 24.2.2024</t>
  </si>
  <si>
    <t>Mišúnová Martina</t>
  </si>
  <si>
    <t>Jarmila Bartová</t>
  </si>
  <si>
    <t>9MA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</si>
</sst>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2"/>
      <name val="Arial Narrow"/>
      <family val="2"/>
    </font>
    <font>
      <sz val="10"/>
      <color theme="0"/>
      <name val="Calibri"/>
      <family val="2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i/>
      <sz val="11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i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8"/>
      <color rgb="FFFF0000"/>
      <name val="Arial Narrow"/>
      <family val="2"/>
      <charset val="238"/>
    </font>
    <font>
      <sz val="11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Calibri"/>
      <family val="2"/>
      <charset val="238"/>
    </font>
    <font>
      <b/>
      <sz val="9"/>
      <name val="Arial Unicode MS"/>
      <charset val="238"/>
    </font>
    <font>
      <b/>
      <sz val="8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9"/>
      <name val="Arial Unicode MS"/>
      <charset val="238"/>
    </font>
    <font>
      <b/>
      <sz val="11"/>
      <color rgb="FFFFFFFF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scheme val="minor"/>
    </font>
    <font>
      <sz val="11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249977111117893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9" tint="-0.249977111117893"/>
        <bgColor indexed="9"/>
      </patternFill>
    </fill>
    <fill>
      <patternFill patternType="solid">
        <fgColor rgb="FF7030A0"/>
        <bgColor indexed="9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/>
    <xf numFmtId="0" fontId="15" fillId="0" borderId="0"/>
    <xf numFmtId="0" fontId="1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5" fillId="0" borderId="0"/>
  </cellStyleXfs>
  <cellXfs count="1160">
    <xf numFmtId="0" fontId="0" fillId="0" borderId="0" xfId="0"/>
    <xf numFmtId="0" fontId="11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left" vertical="center"/>
    </xf>
    <xf numFmtId="0" fontId="23" fillId="0" borderId="0" xfId="0" applyFont="1"/>
    <xf numFmtId="0" fontId="25" fillId="5" borderId="18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Continuous" vertical="center"/>
    </xf>
    <xf numFmtId="0" fontId="22" fillId="7" borderId="1" xfId="0" applyFont="1" applyFill="1" applyBorder="1" applyAlignment="1">
      <alignment horizontal="center" vertical="center" textRotation="90" wrapText="1"/>
    </xf>
    <xf numFmtId="0" fontId="22" fillId="8" borderId="1" xfId="0" applyFont="1" applyFill="1" applyBorder="1" applyAlignment="1">
      <alignment horizontal="center" vertical="center" textRotation="90" wrapText="1"/>
    </xf>
    <xf numFmtId="0" fontId="22" fillId="9" borderId="1" xfId="0" applyFont="1" applyFill="1" applyBorder="1" applyAlignment="1">
      <alignment horizontal="center" vertical="center" textRotation="90" wrapText="1"/>
    </xf>
    <xf numFmtId="0" fontId="22" fillId="10" borderId="1" xfId="0" applyFont="1" applyFill="1" applyBorder="1" applyAlignment="1">
      <alignment horizontal="center" vertical="center" textRotation="90" wrapText="1"/>
    </xf>
    <xf numFmtId="0" fontId="22" fillId="11" borderId="1" xfId="0" applyFont="1" applyFill="1" applyBorder="1" applyAlignment="1">
      <alignment horizontal="center" vertical="center" textRotation="90" wrapText="1"/>
    </xf>
    <xf numFmtId="0" fontId="22" fillId="6" borderId="12" xfId="0" applyFont="1" applyFill="1" applyBorder="1" applyAlignment="1">
      <alignment horizontal="center" vertical="center" textRotation="90" wrapText="1"/>
    </xf>
    <xf numFmtId="0" fontId="29" fillId="12" borderId="21" xfId="0" applyFont="1" applyFill="1" applyBorder="1" applyAlignment="1">
      <alignment horizontal="center" vertical="center" textRotation="90" wrapText="1"/>
    </xf>
    <xf numFmtId="0" fontId="29" fillId="4" borderId="21" xfId="0" applyFont="1" applyFill="1" applyBorder="1" applyAlignment="1">
      <alignment horizontal="center" vertical="center" textRotation="90" wrapText="1"/>
    </xf>
    <xf numFmtId="0" fontId="29" fillId="11" borderId="4" xfId="0" applyFont="1" applyFill="1" applyBorder="1" applyAlignment="1">
      <alignment horizontal="center" vertical="center" textRotation="90" wrapText="1"/>
    </xf>
    <xf numFmtId="0" fontId="29" fillId="11" borderId="1" xfId="0" applyFont="1" applyFill="1" applyBorder="1" applyAlignment="1">
      <alignment horizontal="center" vertical="center" textRotation="90" wrapText="1"/>
    </xf>
    <xf numFmtId="0" fontId="29" fillId="10" borderId="1" xfId="0" applyFont="1" applyFill="1" applyBorder="1" applyAlignment="1">
      <alignment horizontal="center" vertical="center" textRotation="90" wrapText="1"/>
    </xf>
    <xf numFmtId="0" fontId="30" fillId="0" borderId="0" xfId="0" applyFont="1"/>
    <xf numFmtId="0" fontId="22" fillId="5" borderId="23" xfId="0" applyFont="1" applyFill="1" applyBorder="1" applyAlignment="1">
      <alignment horizontal="right"/>
    </xf>
    <xf numFmtId="0" fontId="22" fillId="5" borderId="24" xfId="0" applyFont="1" applyFill="1" applyBorder="1" applyAlignment="1">
      <alignment horizontal="right"/>
    </xf>
    <xf numFmtId="0" fontId="22" fillId="5" borderId="13" xfId="0" applyFont="1" applyFill="1" applyBorder="1" applyAlignment="1">
      <alignment horizontal="right"/>
    </xf>
    <xf numFmtId="0" fontId="31" fillId="5" borderId="25" xfId="0" applyFont="1" applyFill="1" applyBorder="1" applyAlignment="1">
      <alignment horizontal="centerContinuous"/>
    </xf>
    <xf numFmtId="0" fontId="35" fillId="0" borderId="0" xfId="0" applyFont="1"/>
    <xf numFmtId="0" fontId="32" fillId="5" borderId="29" xfId="0" applyFont="1" applyFill="1" applyBorder="1" applyAlignment="1">
      <alignment horizontal="left"/>
    </xf>
    <xf numFmtId="0" fontId="32" fillId="5" borderId="14" xfId="0" applyFont="1" applyFill="1" applyBorder="1" applyAlignment="1">
      <alignment horizontal="left"/>
    </xf>
    <xf numFmtId="0" fontId="35" fillId="0" borderId="14" xfId="0" applyFont="1" applyBorder="1" applyAlignment="1">
      <alignment horizontal="right"/>
    </xf>
    <xf numFmtId="0" fontId="33" fillId="0" borderId="29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5" borderId="29" xfId="0" applyFont="1" applyFill="1" applyBorder="1" applyAlignment="1">
      <alignment horizontal="left"/>
    </xf>
    <xf numFmtId="0" fontId="33" fillId="5" borderId="14" xfId="0" applyFont="1" applyFill="1" applyBorder="1" applyAlignment="1">
      <alignment horizontal="left"/>
    </xf>
    <xf numFmtId="0" fontId="32" fillId="5" borderId="14" xfId="0" applyFont="1" applyFill="1" applyBorder="1"/>
    <xf numFmtId="0" fontId="35" fillId="5" borderId="14" xfId="0" applyFont="1" applyFill="1" applyBorder="1"/>
    <xf numFmtId="0" fontId="35" fillId="5" borderId="29" xfId="0" applyFont="1" applyFill="1" applyBorder="1"/>
    <xf numFmtId="0" fontId="37" fillId="5" borderId="14" xfId="0" applyFont="1" applyFill="1" applyBorder="1"/>
    <xf numFmtId="0" fontId="33" fillId="5" borderId="29" xfId="0" applyFont="1" applyFill="1" applyBorder="1" applyAlignment="1">
      <alignment horizontal="left" vertical="center"/>
    </xf>
    <xf numFmtId="0" fontId="33" fillId="5" borderId="14" xfId="0" applyFont="1" applyFill="1" applyBorder="1" applyAlignment="1">
      <alignment horizontal="left" vertical="center"/>
    </xf>
    <xf numFmtId="0" fontId="35" fillId="0" borderId="0" xfId="0" applyFont="1" applyAlignment="1">
      <alignment horizontal="right"/>
    </xf>
    <xf numFmtId="0" fontId="35" fillId="6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1" fontId="43" fillId="17" borderId="2" xfId="0" applyNumberFormat="1" applyFont="1" applyFill="1" applyBorder="1" applyAlignment="1" applyProtection="1">
      <alignment horizontal="center"/>
      <protection locked="0"/>
    </xf>
    <xf numFmtId="1" fontId="43" fillId="18" borderId="1" xfId="0" applyNumberFormat="1" applyFont="1" applyFill="1" applyBorder="1" applyAlignment="1" applyProtection="1">
      <alignment horizontal="center"/>
      <protection locked="0"/>
    </xf>
    <xf numFmtId="164" fontId="43" fillId="18" borderId="1" xfId="0" applyNumberFormat="1" applyFont="1" applyFill="1" applyBorder="1" applyAlignment="1" applyProtection="1">
      <alignment horizontal="center" wrapText="1"/>
      <protection locked="0"/>
    </xf>
    <xf numFmtId="0" fontId="43" fillId="18" borderId="1" xfId="0" applyFont="1" applyFill="1" applyBorder="1" applyAlignment="1">
      <alignment horizontal="center" wrapText="1"/>
    </xf>
    <xf numFmtId="49" fontId="16" fillId="18" borderId="1" xfId="1" applyNumberFormat="1" applyFont="1" applyFill="1" applyBorder="1" applyAlignment="1" applyProtection="1">
      <alignment horizontal="center"/>
      <protection locked="0"/>
    </xf>
    <xf numFmtId="0" fontId="43" fillId="18" borderId="7" xfId="1" applyFont="1" applyFill="1" applyBorder="1" applyAlignment="1" applyProtection="1">
      <alignment horizontal="center"/>
      <protection locked="0"/>
    </xf>
    <xf numFmtId="49" fontId="16" fillId="18" borderId="5" xfId="1" applyNumberFormat="1" applyFont="1" applyFill="1" applyBorder="1" applyAlignment="1" applyProtection="1">
      <alignment horizontal="center"/>
      <protection locked="0"/>
    </xf>
    <xf numFmtId="0" fontId="43" fillId="18" borderId="5" xfId="1" applyFont="1" applyFill="1" applyBorder="1" applyAlignment="1" applyProtection="1">
      <alignment horizontal="center"/>
      <protection locked="0"/>
    </xf>
    <xf numFmtId="0" fontId="43" fillId="18" borderId="1" xfId="1" applyFont="1" applyFill="1" applyBorder="1" applyAlignment="1" applyProtection="1">
      <alignment horizontal="center"/>
      <protection locked="0"/>
    </xf>
    <xf numFmtId="0" fontId="43" fillId="18" borderId="1" xfId="0" applyFont="1" applyFill="1" applyBorder="1" applyAlignment="1" applyProtection="1">
      <alignment horizontal="center"/>
      <protection locked="0"/>
    </xf>
    <xf numFmtId="0" fontId="43" fillId="18" borderId="5" xfId="0" applyFont="1" applyFill="1" applyBorder="1" applyAlignment="1">
      <alignment horizontal="center" wrapText="1"/>
    </xf>
    <xf numFmtId="49" fontId="16" fillId="18" borderId="4" xfId="1" applyNumberFormat="1" applyFont="1" applyFill="1" applyBorder="1" applyAlignment="1" applyProtection="1">
      <alignment horizontal="center"/>
      <protection locked="0"/>
    </xf>
    <xf numFmtId="1" fontId="43" fillId="17" borderId="6" xfId="0" applyNumberFormat="1" applyFont="1" applyFill="1" applyBorder="1" applyAlignment="1" applyProtection="1">
      <alignment horizontal="center"/>
      <protection locked="0"/>
    </xf>
    <xf numFmtId="1" fontId="43" fillId="18" borderId="5" xfId="0" applyNumberFormat="1" applyFont="1" applyFill="1" applyBorder="1" applyAlignment="1" applyProtection="1">
      <alignment horizontal="center"/>
      <protection locked="0"/>
    </xf>
    <xf numFmtId="164" fontId="43" fillId="18" borderId="5" xfId="0" applyNumberFormat="1" applyFont="1" applyFill="1" applyBorder="1" applyAlignment="1" applyProtection="1">
      <alignment horizontal="center" wrapText="1"/>
      <protection locked="0"/>
    </xf>
    <xf numFmtId="0" fontId="43" fillId="18" borderId="11" xfId="1" applyFont="1" applyFill="1" applyBorder="1" applyAlignment="1" applyProtection="1">
      <alignment horizontal="center"/>
      <protection locked="0"/>
    </xf>
    <xf numFmtId="164" fontId="43" fillId="18" borderId="1" xfId="0" applyNumberFormat="1" applyFont="1" applyFill="1" applyBorder="1" applyAlignment="1">
      <alignment horizontal="center"/>
    </xf>
    <xf numFmtId="1" fontId="39" fillId="16" borderId="2" xfId="0" applyNumberFormat="1" applyFont="1" applyFill="1" applyBorder="1" applyAlignment="1" applyProtection="1">
      <alignment horizontal="center"/>
      <protection locked="0"/>
    </xf>
    <xf numFmtId="1" fontId="39" fillId="15" borderId="1" xfId="0" applyNumberFormat="1" applyFont="1" applyFill="1" applyBorder="1" applyAlignment="1" applyProtection="1">
      <alignment horizontal="center"/>
      <protection locked="0"/>
    </xf>
    <xf numFmtId="164" fontId="39" fillId="15" borderId="1" xfId="0" applyNumberFormat="1" applyFont="1" applyFill="1" applyBorder="1" applyAlignment="1" applyProtection="1">
      <alignment horizontal="center"/>
      <protection locked="0"/>
    </xf>
    <xf numFmtId="0" fontId="39" fillId="15" borderId="1" xfId="0" applyFont="1" applyFill="1" applyBorder="1" applyAlignment="1">
      <alignment horizontal="center" wrapText="1"/>
    </xf>
    <xf numFmtId="49" fontId="41" fillId="15" borderId="1" xfId="1" applyNumberFormat="1" applyFont="1" applyFill="1" applyBorder="1" applyAlignment="1" applyProtection="1">
      <alignment horizontal="center"/>
      <protection locked="0"/>
    </xf>
    <xf numFmtId="0" fontId="39" fillId="15" borderId="1" xfId="1" applyFont="1" applyFill="1" applyBorder="1" applyAlignment="1" applyProtection="1">
      <alignment horizontal="center"/>
      <protection locked="0"/>
    </xf>
    <xf numFmtId="0" fontId="39" fillId="15" borderId="7" xfId="1" applyFont="1" applyFill="1" applyBorder="1" applyAlignment="1" applyProtection="1">
      <alignment horizontal="center"/>
      <protection locked="0"/>
    </xf>
    <xf numFmtId="49" fontId="41" fillId="15" borderId="4" xfId="1" applyNumberFormat="1" applyFont="1" applyFill="1" applyBorder="1" applyAlignment="1" applyProtection="1">
      <alignment horizontal="center"/>
      <protection locked="0"/>
    </xf>
    <xf numFmtId="0" fontId="39" fillId="15" borderId="1" xfId="0" applyFont="1" applyFill="1" applyBorder="1" applyAlignment="1" applyProtection="1">
      <alignment horizontal="center"/>
      <protection locked="0"/>
    </xf>
    <xf numFmtId="164" fontId="39" fillId="15" borderId="1" xfId="0" applyNumberFormat="1" applyFont="1" applyFill="1" applyBorder="1" applyAlignment="1" applyProtection="1">
      <alignment horizontal="center" wrapText="1"/>
      <protection locked="0"/>
    </xf>
    <xf numFmtId="49" fontId="42" fillId="15" borderId="1" xfId="1" applyNumberFormat="1" applyFont="1" applyFill="1" applyBorder="1" applyAlignment="1" applyProtection="1">
      <alignment horizontal="center"/>
      <protection locked="0"/>
    </xf>
    <xf numFmtId="0" fontId="40" fillId="15" borderId="1" xfId="1" applyFont="1" applyFill="1" applyBorder="1" applyAlignment="1" applyProtection="1">
      <alignment horizontal="center"/>
      <protection locked="0"/>
    </xf>
    <xf numFmtId="164" fontId="20" fillId="3" borderId="1" xfId="0" applyNumberFormat="1" applyFont="1" applyFill="1" applyBorder="1" applyAlignment="1">
      <alignment horizontal="center" vertical="center"/>
    </xf>
    <xf numFmtId="1" fontId="43" fillId="19" borderId="1" xfId="0" applyNumberFormat="1" applyFont="1" applyFill="1" applyBorder="1" applyAlignment="1" applyProtection="1">
      <alignment horizontal="center"/>
      <protection locked="0"/>
    </xf>
    <xf numFmtId="1" fontId="43" fillId="12" borderId="1" xfId="0" applyNumberFormat="1" applyFont="1" applyFill="1" applyBorder="1" applyAlignment="1" applyProtection="1">
      <alignment horizontal="center"/>
      <protection locked="0"/>
    </xf>
    <xf numFmtId="164" fontId="43" fillId="12" borderId="1" xfId="0" applyNumberFormat="1" applyFont="1" applyFill="1" applyBorder="1" applyAlignment="1" applyProtection="1">
      <alignment horizontal="center" wrapText="1"/>
      <protection locked="0"/>
    </xf>
    <xf numFmtId="0" fontId="43" fillId="12" borderId="1" xfId="0" applyFont="1" applyFill="1" applyBorder="1" applyAlignment="1">
      <alignment horizontal="center" wrapText="1"/>
    </xf>
    <xf numFmtId="49" fontId="16" fillId="12" borderId="1" xfId="1" applyNumberFormat="1" applyFont="1" applyFill="1" applyBorder="1" applyAlignment="1" applyProtection="1">
      <alignment horizontal="center"/>
      <protection locked="0"/>
    </xf>
    <xf numFmtId="0" fontId="43" fillId="12" borderId="1" xfId="1" applyFont="1" applyFill="1" applyBorder="1" applyAlignment="1" applyProtection="1">
      <alignment horizontal="center"/>
      <protection locked="0"/>
    </xf>
    <xf numFmtId="0" fontId="43" fillId="12" borderId="1" xfId="0" applyFont="1" applyFill="1" applyBorder="1" applyAlignment="1" applyProtection="1">
      <alignment horizontal="center"/>
      <protection locked="0"/>
    </xf>
    <xf numFmtId="164" fontId="43" fillId="12" borderId="1" xfId="0" applyNumberFormat="1" applyFont="1" applyFill="1" applyBorder="1" applyAlignment="1">
      <alignment horizontal="center"/>
    </xf>
    <xf numFmtId="1" fontId="44" fillId="20" borderId="1" xfId="0" applyNumberFormat="1" applyFont="1" applyFill="1" applyBorder="1" applyAlignment="1" applyProtection="1">
      <alignment horizontal="center"/>
      <protection locked="0"/>
    </xf>
    <xf numFmtId="1" fontId="44" fillId="7" borderId="1" xfId="0" applyNumberFormat="1" applyFont="1" applyFill="1" applyBorder="1" applyAlignment="1" applyProtection="1">
      <alignment horizontal="center"/>
      <protection locked="0"/>
    </xf>
    <xf numFmtId="164" fontId="44" fillId="7" borderId="1" xfId="0" applyNumberFormat="1" applyFont="1" applyFill="1" applyBorder="1" applyAlignment="1" applyProtection="1">
      <alignment horizontal="center" wrapText="1"/>
      <protection locked="0"/>
    </xf>
    <xf numFmtId="0" fontId="44" fillId="7" borderId="1" xfId="0" applyFont="1" applyFill="1" applyBorder="1" applyAlignment="1">
      <alignment horizontal="center" wrapText="1"/>
    </xf>
    <xf numFmtId="49" fontId="45" fillId="7" borderId="1" xfId="1" applyNumberFormat="1" applyFont="1" applyFill="1" applyBorder="1" applyAlignment="1" applyProtection="1">
      <alignment horizontal="center"/>
      <protection locked="0"/>
    </xf>
    <xf numFmtId="0" fontId="44" fillId="7" borderId="1" xfId="1" applyFont="1" applyFill="1" applyBorder="1" applyAlignment="1" applyProtection="1">
      <alignment horizontal="center"/>
      <protection locked="0"/>
    </xf>
    <xf numFmtId="0" fontId="44" fillId="7" borderId="1" xfId="0" applyFont="1" applyFill="1" applyBorder="1" applyAlignment="1" applyProtection="1">
      <alignment horizontal="center"/>
      <protection locked="0"/>
    </xf>
    <xf numFmtId="164" fontId="44" fillId="7" borderId="1" xfId="0" applyNumberFormat="1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49" fontId="16" fillId="22" borderId="1" xfId="1" applyNumberFormat="1" applyFont="1" applyFill="1" applyBorder="1" applyAlignment="1" applyProtection="1">
      <alignment horizontal="center"/>
      <protection locked="0"/>
    </xf>
    <xf numFmtId="0" fontId="43" fillId="22" borderId="1" xfId="1" applyFont="1" applyFill="1" applyBorder="1" applyAlignment="1" applyProtection="1">
      <alignment horizontal="center"/>
      <protection locked="0"/>
    </xf>
    <xf numFmtId="0" fontId="43" fillId="22" borderId="1" xfId="0" applyFont="1" applyFill="1" applyBorder="1" applyAlignment="1" applyProtection="1">
      <alignment horizontal="center"/>
      <protection locked="0"/>
    </xf>
    <xf numFmtId="1" fontId="43" fillId="21" borderId="3" xfId="0" applyNumberFormat="1" applyFont="1" applyFill="1" applyBorder="1" applyAlignment="1" applyProtection="1">
      <alignment horizontal="center"/>
      <protection locked="0"/>
    </xf>
    <xf numFmtId="1" fontId="43" fillId="21" borderId="25" xfId="0" applyNumberFormat="1" applyFont="1" applyFill="1" applyBorder="1" applyAlignment="1" applyProtection="1">
      <alignment horizontal="center"/>
      <protection locked="0"/>
    </xf>
    <xf numFmtId="1" fontId="43" fillId="22" borderId="3" xfId="0" applyNumberFormat="1" applyFont="1" applyFill="1" applyBorder="1" applyAlignment="1" applyProtection="1">
      <alignment horizontal="center"/>
      <protection locked="0"/>
    </xf>
    <xf numFmtId="1" fontId="43" fillId="22" borderId="25" xfId="0" applyNumberFormat="1" applyFont="1" applyFill="1" applyBorder="1" applyAlignment="1" applyProtection="1">
      <alignment horizontal="center"/>
      <protection locked="0"/>
    </xf>
    <xf numFmtId="164" fontId="43" fillId="22" borderId="3" xfId="0" applyNumberFormat="1" applyFont="1" applyFill="1" applyBorder="1" applyAlignment="1">
      <alignment horizontal="center"/>
    </xf>
    <xf numFmtId="164" fontId="43" fillId="22" borderId="25" xfId="0" applyNumberFormat="1" applyFont="1" applyFill="1" applyBorder="1" applyAlignment="1">
      <alignment horizontal="center"/>
    </xf>
    <xf numFmtId="0" fontId="43" fillId="22" borderId="3" xfId="0" applyFont="1" applyFill="1" applyBorder="1" applyAlignment="1">
      <alignment horizontal="center" wrapText="1"/>
    </xf>
    <xf numFmtId="0" fontId="43" fillId="22" borderId="25" xfId="0" applyFont="1" applyFill="1" applyBorder="1" applyAlignment="1">
      <alignment horizontal="center" wrapText="1"/>
    </xf>
    <xf numFmtId="49" fontId="16" fillId="22" borderId="3" xfId="1" applyNumberFormat="1" applyFont="1" applyFill="1" applyBorder="1" applyAlignment="1" applyProtection="1">
      <alignment horizontal="center"/>
      <protection locked="0"/>
    </xf>
    <xf numFmtId="49" fontId="16" fillId="22" borderId="25" xfId="1" applyNumberFormat="1" applyFont="1" applyFill="1" applyBorder="1" applyAlignment="1" applyProtection="1">
      <alignment horizontal="center"/>
      <protection locked="0"/>
    </xf>
    <xf numFmtId="0" fontId="43" fillId="22" borderId="3" xfId="1" applyFont="1" applyFill="1" applyBorder="1" applyAlignment="1" applyProtection="1">
      <alignment horizontal="center"/>
      <protection locked="0"/>
    </xf>
    <xf numFmtId="0" fontId="43" fillId="22" borderId="25" xfId="1" applyFont="1" applyFill="1" applyBorder="1" applyAlignment="1" applyProtection="1">
      <alignment horizontal="center"/>
      <protection locked="0"/>
    </xf>
    <xf numFmtId="0" fontId="43" fillId="22" borderId="3" xfId="0" applyFont="1" applyFill="1" applyBorder="1" applyAlignment="1" applyProtection="1">
      <alignment horizontal="center"/>
      <protection locked="0"/>
    </xf>
    <xf numFmtId="1" fontId="43" fillId="23" borderId="2" xfId="0" applyNumberFormat="1" applyFont="1" applyFill="1" applyBorder="1" applyAlignment="1" applyProtection="1">
      <alignment horizontal="center"/>
      <protection locked="0"/>
    </xf>
    <xf numFmtId="1" fontId="43" fillId="24" borderId="1" xfId="0" applyNumberFormat="1" applyFont="1" applyFill="1" applyBorder="1" applyAlignment="1" applyProtection="1">
      <alignment horizontal="center"/>
      <protection locked="0"/>
    </xf>
    <xf numFmtId="164" fontId="43" fillId="24" borderId="1" xfId="0" applyNumberFormat="1" applyFont="1" applyFill="1" applyBorder="1" applyAlignment="1">
      <alignment horizontal="center"/>
    </xf>
    <xf numFmtId="0" fontId="43" fillId="24" borderId="1" xfId="0" applyFont="1" applyFill="1" applyBorder="1" applyAlignment="1">
      <alignment horizontal="center" wrapText="1"/>
    </xf>
    <xf numFmtId="49" fontId="16" fillId="24" borderId="1" xfId="1" applyNumberFormat="1" applyFont="1" applyFill="1" applyBorder="1" applyAlignment="1" applyProtection="1">
      <alignment horizontal="center"/>
      <protection locked="0"/>
    </xf>
    <xf numFmtId="0" fontId="43" fillId="24" borderId="1" xfId="1" applyFont="1" applyFill="1" applyBorder="1" applyAlignment="1" applyProtection="1">
      <alignment horizontal="center"/>
      <protection locked="0"/>
    </xf>
    <xf numFmtId="49" fontId="16" fillId="24" borderId="4" xfId="1" applyNumberFormat="1" applyFont="1" applyFill="1" applyBorder="1" applyAlignment="1" applyProtection="1">
      <alignment horizontal="center"/>
      <protection locked="0"/>
    </xf>
    <xf numFmtId="0" fontId="43" fillId="24" borderId="1" xfId="0" applyFont="1" applyFill="1" applyBorder="1" applyAlignment="1" applyProtection="1">
      <alignment horizontal="center"/>
      <protection locked="0"/>
    </xf>
    <xf numFmtId="1" fontId="43" fillId="23" borderId="6" xfId="0" applyNumberFormat="1" applyFont="1" applyFill="1" applyBorder="1" applyAlignment="1" applyProtection="1">
      <alignment horizontal="center"/>
      <protection locked="0"/>
    </xf>
    <xf numFmtId="1" fontId="43" fillId="24" borderId="5" xfId="0" applyNumberFormat="1" applyFont="1" applyFill="1" applyBorder="1" applyAlignment="1" applyProtection="1">
      <alignment horizontal="center"/>
      <protection locked="0"/>
    </xf>
    <xf numFmtId="0" fontId="43" fillId="24" borderId="5" xfId="0" applyFont="1" applyFill="1" applyBorder="1" applyAlignment="1">
      <alignment horizontal="center" wrapText="1"/>
    </xf>
    <xf numFmtId="49" fontId="16" fillId="24" borderId="5" xfId="1" applyNumberFormat="1" applyFont="1" applyFill="1" applyBorder="1" applyAlignment="1" applyProtection="1">
      <alignment horizontal="center"/>
      <protection locked="0"/>
    </xf>
    <xf numFmtId="0" fontId="43" fillId="24" borderId="5" xfId="1" applyFont="1" applyFill="1" applyBorder="1" applyAlignment="1" applyProtection="1">
      <alignment horizontal="center"/>
      <protection locked="0"/>
    </xf>
    <xf numFmtId="1" fontId="43" fillId="25" borderId="2" xfId="0" applyNumberFormat="1" applyFont="1" applyFill="1" applyBorder="1" applyAlignment="1" applyProtection="1">
      <alignment horizontal="center"/>
      <protection locked="0"/>
    </xf>
    <xf numFmtId="1" fontId="43" fillId="26" borderId="1" xfId="0" applyNumberFormat="1" applyFont="1" applyFill="1" applyBorder="1" applyAlignment="1" applyProtection="1">
      <alignment horizontal="center"/>
      <protection locked="0"/>
    </xf>
    <xf numFmtId="164" fontId="43" fillId="26" borderId="1" xfId="0" applyNumberFormat="1" applyFont="1" applyFill="1" applyBorder="1" applyAlignment="1">
      <alignment horizontal="center"/>
    </xf>
    <xf numFmtId="0" fontId="43" fillId="26" borderId="1" xfId="0" applyFont="1" applyFill="1" applyBorder="1" applyAlignment="1">
      <alignment horizontal="center" wrapText="1"/>
    </xf>
    <xf numFmtId="49" fontId="16" fillId="26" borderId="1" xfId="1" applyNumberFormat="1" applyFont="1" applyFill="1" applyBorder="1" applyAlignment="1" applyProtection="1">
      <alignment horizontal="center"/>
      <protection locked="0"/>
    </xf>
    <xf numFmtId="0" fontId="43" fillId="26" borderId="1" xfId="1" applyFont="1" applyFill="1" applyBorder="1" applyAlignment="1" applyProtection="1">
      <alignment horizontal="center"/>
      <protection locked="0"/>
    </xf>
    <xf numFmtId="1" fontId="43" fillId="25" borderId="6" xfId="0" applyNumberFormat="1" applyFont="1" applyFill="1" applyBorder="1" applyAlignment="1" applyProtection="1">
      <alignment horizontal="center"/>
      <protection locked="0"/>
    </xf>
    <xf numFmtId="1" fontId="43" fillId="26" borderId="5" xfId="0" applyNumberFormat="1" applyFont="1" applyFill="1" applyBorder="1" applyAlignment="1" applyProtection="1">
      <alignment horizontal="center"/>
      <protection locked="0"/>
    </xf>
    <xf numFmtId="164" fontId="43" fillId="26" borderId="5" xfId="0" applyNumberFormat="1" applyFont="1" applyFill="1" applyBorder="1" applyAlignment="1">
      <alignment horizontal="center"/>
    </xf>
    <xf numFmtId="0" fontId="43" fillId="26" borderId="5" xfId="0" applyFont="1" applyFill="1" applyBorder="1" applyAlignment="1">
      <alignment horizontal="center" wrapText="1"/>
    </xf>
    <xf numFmtId="49" fontId="16" fillId="26" borderId="5" xfId="1" applyNumberFormat="1" applyFont="1" applyFill="1" applyBorder="1" applyAlignment="1" applyProtection="1">
      <alignment horizontal="center"/>
      <protection locked="0"/>
    </xf>
    <xf numFmtId="0" fontId="43" fillId="26" borderId="5" xfId="1" applyFont="1" applyFill="1" applyBorder="1" applyAlignment="1" applyProtection="1">
      <alignment horizontal="center"/>
      <protection locked="0"/>
    </xf>
    <xf numFmtId="164" fontId="43" fillId="24" borderId="1" xfId="0" applyNumberFormat="1" applyFont="1" applyFill="1" applyBorder="1" applyAlignment="1" applyProtection="1">
      <alignment horizontal="center" wrapText="1"/>
      <protection locked="0"/>
    </xf>
    <xf numFmtId="0" fontId="43" fillId="24" borderId="7" xfId="1" applyFont="1" applyFill="1" applyBorder="1" applyAlignment="1" applyProtection="1">
      <alignment horizontal="center"/>
      <protection locked="0"/>
    </xf>
    <xf numFmtId="164" fontId="43" fillId="24" borderId="5" xfId="0" applyNumberFormat="1" applyFont="1" applyFill="1" applyBorder="1" applyAlignment="1" applyProtection="1">
      <alignment horizontal="center" wrapText="1"/>
      <protection locked="0"/>
    </xf>
    <xf numFmtId="0" fontId="43" fillId="24" borderId="11" xfId="1" applyFont="1" applyFill="1" applyBorder="1" applyAlignment="1" applyProtection="1">
      <alignment horizontal="center"/>
      <protection locked="0"/>
    </xf>
    <xf numFmtId="0" fontId="43" fillId="26" borderId="7" xfId="1" applyFont="1" applyFill="1" applyBorder="1" applyAlignment="1" applyProtection="1">
      <alignment horizontal="center"/>
      <protection locked="0"/>
    </xf>
    <xf numFmtId="0" fontId="43" fillId="26" borderId="11" xfId="1" applyFont="1" applyFill="1" applyBorder="1" applyAlignment="1" applyProtection="1">
      <alignment horizontal="center"/>
      <protection locked="0"/>
    </xf>
    <xf numFmtId="0" fontId="33" fillId="5" borderId="30" xfId="0" applyFont="1" applyFill="1" applyBorder="1" applyAlignment="1">
      <alignment horizontal="left"/>
    </xf>
    <xf numFmtId="0" fontId="33" fillId="5" borderId="24" xfId="0" applyFont="1" applyFill="1" applyBorder="1" applyAlignment="1">
      <alignment horizontal="left"/>
    </xf>
    <xf numFmtId="1" fontId="40" fillId="27" borderId="2" xfId="0" applyNumberFormat="1" applyFont="1" applyFill="1" applyBorder="1" applyAlignment="1" applyProtection="1">
      <alignment horizontal="center"/>
      <protection locked="0"/>
    </xf>
    <xf numFmtId="1" fontId="40" fillId="28" borderId="1" xfId="0" applyNumberFormat="1" applyFont="1" applyFill="1" applyBorder="1" applyAlignment="1" applyProtection="1">
      <alignment horizontal="center"/>
      <protection locked="0"/>
    </xf>
    <xf numFmtId="164" fontId="40" fillId="28" borderId="1" xfId="0" applyNumberFormat="1" applyFont="1" applyFill="1" applyBorder="1" applyAlignment="1" applyProtection="1">
      <alignment horizontal="center" wrapText="1"/>
      <protection locked="0"/>
    </xf>
    <xf numFmtId="0" fontId="40" fillId="28" borderId="1" xfId="0" applyFont="1" applyFill="1" applyBorder="1" applyAlignment="1">
      <alignment horizontal="center" wrapText="1"/>
    </xf>
    <xf numFmtId="49" fontId="42" fillId="28" borderId="1" xfId="1" applyNumberFormat="1" applyFont="1" applyFill="1" applyBorder="1" applyAlignment="1" applyProtection="1">
      <alignment horizontal="center"/>
      <protection locked="0"/>
    </xf>
    <xf numFmtId="0" fontId="40" fillId="28" borderId="1" xfId="1" applyFont="1" applyFill="1" applyBorder="1" applyAlignment="1" applyProtection="1">
      <alignment horizontal="center"/>
      <protection locked="0"/>
    </xf>
    <xf numFmtId="0" fontId="40" fillId="28" borderId="7" xfId="1" applyFont="1" applyFill="1" applyBorder="1" applyAlignment="1" applyProtection="1">
      <alignment horizontal="center"/>
      <protection locked="0"/>
    </xf>
    <xf numFmtId="164" fontId="40" fillId="28" borderId="1" xfId="0" applyNumberFormat="1" applyFont="1" applyFill="1" applyBorder="1" applyAlignment="1" applyProtection="1">
      <alignment horizontal="center"/>
      <protection locked="0"/>
    </xf>
    <xf numFmtId="164" fontId="40" fillId="28" borderId="1" xfId="0" applyNumberFormat="1" applyFont="1" applyFill="1" applyBorder="1" applyAlignment="1">
      <alignment horizontal="center"/>
    </xf>
    <xf numFmtId="1" fontId="44" fillId="29" borderId="2" xfId="0" applyNumberFormat="1" applyFont="1" applyFill="1" applyBorder="1" applyAlignment="1" applyProtection="1">
      <alignment horizontal="center"/>
      <protection locked="0"/>
    </xf>
    <xf numFmtId="1" fontId="44" fillId="30" borderId="1" xfId="0" applyNumberFormat="1" applyFont="1" applyFill="1" applyBorder="1" applyAlignment="1" applyProtection="1">
      <alignment horizontal="center"/>
      <protection locked="0"/>
    </xf>
    <xf numFmtId="164" fontId="44" fillId="30" borderId="1" xfId="0" applyNumberFormat="1" applyFont="1" applyFill="1" applyBorder="1" applyAlignment="1" applyProtection="1">
      <alignment horizontal="center" wrapText="1"/>
      <protection locked="0"/>
    </xf>
    <xf numFmtId="0" fontId="44" fillId="30" borderId="1" xfId="0" applyFont="1" applyFill="1" applyBorder="1" applyAlignment="1">
      <alignment horizontal="center" wrapText="1"/>
    </xf>
    <xf numFmtId="49" fontId="45" fillId="30" borderId="1" xfId="1" applyNumberFormat="1" applyFont="1" applyFill="1" applyBorder="1" applyAlignment="1" applyProtection="1">
      <alignment horizontal="center"/>
      <protection locked="0"/>
    </xf>
    <xf numFmtId="0" fontId="44" fillId="30" borderId="1" xfId="1" applyFont="1" applyFill="1" applyBorder="1" applyAlignment="1" applyProtection="1">
      <alignment horizontal="center"/>
      <protection locked="0"/>
    </xf>
    <xf numFmtId="0" fontId="44" fillId="30" borderId="7" xfId="1" applyFont="1" applyFill="1" applyBorder="1" applyAlignment="1" applyProtection="1">
      <alignment horizontal="center"/>
      <protection locked="0"/>
    </xf>
    <xf numFmtId="49" fontId="45" fillId="30" borderId="4" xfId="1" applyNumberFormat="1" applyFont="1" applyFill="1" applyBorder="1" applyAlignment="1" applyProtection="1">
      <alignment horizontal="center"/>
      <protection locked="0"/>
    </xf>
    <xf numFmtId="0" fontId="44" fillId="30" borderId="1" xfId="0" applyFont="1" applyFill="1" applyBorder="1" applyAlignment="1" applyProtection="1">
      <alignment horizontal="center"/>
      <protection locked="0"/>
    </xf>
    <xf numFmtId="164" fontId="44" fillId="30" borderId="1" xfId="0" applyNumberFormat="1" applyFont="1" applyFill="1" applyBorder="1" applyAlignment="1" applyProtection="1">
      <alignment horizontal="center"/>
      <protection locked="0"/>
    </xf>
    <xf numFmtId="49" fontId="47" fillId="31" borderId="1" xfId="1" applyNumberFormat="1" applyFont="1" applyFill="1" applyBorder="1" applyAlignment="1" applyProtection="1">
      <alignment horizontal="center"/>
      <protection locked="0"/>
    </xf>
    <xf numFmtId="0" fontId="46" fillId="31" borderId="1" xfId="1" applyFont="1" applyFill="1" applyBorder="1" applyAlignment="1" applyProtection="1">
      <alignment horizontal="center"/>
      <protection locked="0"/>
    </xf>
    <xf numFmtId="1" fontId="46" fillId="32" borderId="2" xfId="0" applyNumberFormat="1" applyFont="1" applyFill="1" applyBorder="1" applyAlignment="1" applyProtection="1">
      <alignment horizontal="center"/>
      <protection locked="0"/>
    </xf>
    <xf numFmtId="1" fontId="46" fillId="33" borderId="1" xfId="0" applyNumberFormat="1" applyFont="1" applyFill="1" applyBorder="1" applyAlignment="1" applyProtection="1">
      <alignment horizontal="center"/>
      <protection locked="0"/>
    </xf>
    <xf numFmtId="164" fontId="46" fillId="33" borderId="1" xfId="0" applyNumberFormat="1" applyFont="1" applyFill="1" applyBorder="1" applyAlignment="1" applyProtection="1">
      <alignment horizontal="center" wrapText="1"/>
      <protection locked="0"/>
    </xf>
    <xf numFmtId="0" fontId="46" fillId="33" borderId="1" xfId="0" applyFont="1" applyFill="1" applyBorder="1" applyAlignment="1">
      <alignment horizontal="center" wrapText="1"/>
    </xf>
    <xf numFmtId="49" fontId="47" fillId="33" borderId="1" xfId="1" applyNumberFormat="1" applyFont="1" applyFill="1" applyBorder="1" applyAlignment="1" applyProtection="1">
      <alignment horizontal="center"/>
      <protection locked="0"/>
    </xf>
    <xf numFmtId="0" fontId="46" fillId="33" borderId="1" xfId="1" applyFont="1" applyFill="1" applyBorder="1" applyAlignment="1" applyProtection="1">
      <alignment horizontal="center"/>
      <protection locked="0"/>
    </xf>
    <xf numFmtId="0" fontId="46" fillId="33" borderId="7" xfId="1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46" fillId="33" borderId="4" xfId="0" applyFont="1" applyFill="1" applyBorder="1" applyAlignment="1" applyProtection="1">
      <alignment horizontal="center"/>
      <protection locked="0"/>
    </xf>
    <xf numFmtId="0" fontId="40" fillId="28" borderId="4" xfId="0" applyFont="1" applyFill="1" applyBorder="1" applyAlignment="1" applyProtection="1">
      <alignment horizontal="center"/>
      <protection locked="0"/>
    </xf>
    <xf numFmtId="0" fontId="43" fillId="26" borderId="4" xfId="0" applyFont="1" applyFill="1" applyBorder="1" applyAlignment="1" applyProtection="1">
      <alignment horizontal="center"/>
      <protection locked="0"/>
    </xf>
    <xf numFmtId="164" fontId="20" fillId="34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35" borderId="1" xfId="0" applyFont="1" applyFill="1" applyBorder="1" applyAlignment="1">
      <alignment horizontal="center" vertical="center"/>
    </xf>
    <xf numFmtId="0" fontId="12" fillId="35" borderId="1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164" fontId="14" fillId="35" borderId="1" xfId="0" applyNumberFormat="1" applyFont="1" applyFill="1" applyBorder="1" applyAlignment="1">
      <alignment horizontal="center" vertical="center"/>
    </xf>
    <xf numFmtId="1" fontId="46" fillId="40" borderId="1" xfId="0" applyNumberFormat="1" applyFont="1" applyFill="1" applyBorder="1" applyAlignment="1" applyProtection="1">
      <alignment horizontal="center"/>
      <protection locked="0"/>
    </xf>
    <xf numFmtId="164" fontId="46" fillId="40" borderId="1" xfId="0" applyNumberFormat="1" applyFont="1" applyFill="1" applyBorder="1" applyAlignment="1" applyProtection="1">
      <alignment horizontal="center" wrapText="1"/>
      <protection locked="0"/>
    </xf>
    <xf numFmtId="0" fontId="46" fillId="40" borderId="1" xfId="0" applyFont="1" applyFill="1" applyBorder="1" applyAlignment="1">
      <alignment horizontal="center" wrapText="1"/>
    </xf>
    <xf numFmtId="49" fontId="47" fillId="40" borderId="1" xfId="1" applyNumberFormat="1" applyFont="1" applyFill="1" applyBorder="1" applyAlignment="1" applyProtection="1">
      <alignment horizontal="center"/>
      <protection locked="0"/>
    </xf>
    <xf numFmtId="0" fontId="46" fillId="40" borderId="1" xfId="1" applyFont="1" applyFill="1" applyBorder="1" applyAlignment="1" applyProtection="1">
      <alignment horizontal="center"/>
      <protection locked="0"/>
    </xf>
    <xf numFmtId="164" fontId="46" fillId="40" borderId="1" xfId="0" applyNumberFormat="1" applyFont="1" applyFill="1" applyBorder="1" applyAlignment="1" applyProtection="1">
      <alignment horizontal="center"/>
      <protection locked="0"/>
    </xf>
    <xf numFmtId="1" fontId="43" fillId="38" borderId="1" xfId="0" applyNumberFormat="1" applyFont="1" applyFill="1" applyBorder="1" applyAlignment="1" applyProtection="1">
      <alignment horizontal="center"/>
      <protection locked="0"/>
    </xf>
    <xf numFmtId="164" fontId="43" fillId="38" borderId="1" xfId="0" applyNumberFormat="1" applyFont="1" applyFill="1" applyBorder="1" applyAlignment="1" applyProtection="1">
      <alignment horizontal="center" wrapText="1"/>
      <protection locked="0"/>
    </xf>
    <xf numFmtId="0" fontId="43" fillId="38" borderId="1" xfId="0" applyFont="1" applyFill="1" applyBorder="1" applyAlignment="1">
      <alignment horizontal="center" wrapText="1"/>
    </xf>
    <xf numFmtId="49" fontId="16" fillId="38" borderId="1" xfId="1" applyNumberFormat="1" applyFont="1" applyFill="1" applyBorder="1" applyAlignment="1" applyProtection="1">
      <alignment horizontal="center"/>
      <protection locked="0"/>
    </xf>
    <xf numFmtId="0" fontId="43" fillId="38" borderId="1" xfId="1" applyFont="1" applyFill="1" applyBorder="1" applyAlignment="1" applyProtection="1">
      <alignment horizontal="center"/>
      <protection locked="0"/>
    </xf>
    <xf numFmtId="164" fontId="43" fillId="38" borderId="1" xfId="0" applyNumberFormat="1" applyFont="1" applyFill="1" applyBorder="1" applyAlignment="1">
      <alignment horizontal="center"/>
    </xf>
    <xf numFmtId="49" fontId="47" fillId="40" borderId="4" xfId="1" applyNumberFormat="1" applyFont="1" applyFill="1" applyBorder="1" applyAlignment="1" applyProtection="1">
      <alignment horizontal="center"/>
      <protection locked="0"/>
    </xf>
    <xf numFmtId="49" fontId="16" fillId="38" borderId="4" xfId="1" applyNumberFormat="1" applyFont="1" applyFill="1" applyBorder="1" applyAlignment="1" applyProtection="1">
      <alignment horizontal="center"/>
      <protection locked="0"/>
    </xf>
    <xf numFmtId="1" fontId="46" fillId="39" borderId="2" xfId="0" applyNumberFormat="1" applyFont="1" applyFill="1" applyBorder="1" applyAlignment="1" applyProtection="1">
      <alignment horizontal="center"/>
      <protection locked="0"/>
    </xf>
    <xf numFmtId="0" fontId="46" fillId="40" borderId="7" xfId="1" applyFont="1" applyFill="1" applyBorder="1" applyAlignment="1" applyProtection="1">
      <alignment horizontal="center"/>
      <protection locked="0"/>
    </xf>
    <xf numFmtId="1" fontId="43" fillId="37" borderId="2" xfId="0" applyNumberFormat="1" applyFont="1" applyFill="1" applyBorder="1" applyAlignment="1" applyProtection="1">
      <alignment horizontal="center"/>
      <protection locked="0"/>
    </xf>
    <xf numFmtId="0" fontId="43" fillId="38" borderId="7" xfId="1" applyFont="1" applyFill="1" applyBorder="1" applyAlignment="1" applyProtection="1">
      <alignment horizontal="center"/>
      <protection locked="0"/>
    </xf>
    <xf numFmtId="0" fontId="12" fillId="36" borderId="25" xfId="0" applyFont="1" applyFill="1" applyBorder="1" applyAlignment="1">
      <alignment horizontal="center" vertical="center"/>
    </xf>
    <xf numFmtId="0" fontId="11" fillId="35" borderId="25" xfId="0" applyFont="1" applyFill="1" applyBorder="1" applyAlignment="1" applyProtection="1">
      <alignment horizontal="center"/>
      <protection locked="0"/>
    </xf>
    <xf numFmtId="0" fontId="46" fillId="40" borderId="8" xfId="1" applyFont="1" applyFill="1" applyBorder="1" applyAlignment="1" applyProtection="1">
      <alignment horizontal="center"/>
      <protection locked="0"/>
    </xf>
    <xf numFmtId="0" fontId="46" fillId="40" borderId="9" xfId="0" applyFont="1" applyFill="1" applyBorder="1" applyAlignment="1" applyProtection="1">
      <alignment horizontal="center"/>
      <protection locked="0"/>
    </xf>
    <xf numFmtId="0" fontId="46" fillId="40" borderId="7" xfId="0" applyFont="1" applyFill="1" applyBorder="1" applyAlignment="1" applyProtection="1">
      <alignment horizontal="center"/>
      <protection locked="0"/>
    </xf>
    <xf numFmtId="0" fontId="43" fillId="38" borderId="7" xfId="0" applyFont="1" applyFill="1" applyBorder="1" applyAlignment="1" applyProtection="1">
      <alignment horizontal="center"/>
      <protection locked="0"/>
    </xf>
    <xf numFmtId="1" fontId="43" fillId="29" borderId="2" xfId="0" applyNumberFormat="1" applyFont="1" applyFill="1" applyBorder="1" applyAlignment="1" applyProtection="1">
      <alignment horizontal="center"/>
      <protection locked="0"/>
    </xf>
    <xf numFmtId="1" fontId="43" fillId="30" borderId="1" xfId="0" applyNumberFormat="1" applyFont="1" applyFill="1" applyBorder="1" applyAlignment="1" applyProtection="1">
      <alignment horizontal="center"/>
      <protection locked="0"/>
    </xf>
    <xf numFmtId="164" fontId="43" fillId="30" borderId="1" xfId="0" applyNumberFormat="1" applyFont="1" applyFill="1" applyBorder="1" applyAlignment="1" applyProtection="1">
      <alignment horizontal="center" wrapText="1"/>
      <protection locked="0"/>
    </xf>
    <xf numFmtId="0" fontId="43" fillId="30" borderId="1" xfId="0" applyFont="1" applyFill="1" applyBorder="1" applyAlignment="1">
      <alignment horizontal="center" wrapText="1"/>
    </xf>
    <xf numFmtId="49" fontId="16" fillId="30" borderId="1" xfId="1" applyNumberFormat="1" applyFont="1" applyFill="1" applyBorder="1" applyAlignment="1" applyProtection="1">
      <alignment horizontal="center"/>
      <protection locked="0"/>
    </xf>
    <xf numFmtId="0" fontId="43" fillId="30" borderId="1" xfId="1" applyFont="1" applyFill="1" applyBorder="1" applyAlignment="1" applyProtection="1">
      <alignment horizontal="center"/>
      <protection locked="0"/>
    </xf>
    <xf numFmtId="0" fontId="43" fillId="30" borderId="7" xfId="0" applyFont="1" applyFill="1" applyBorder="1" applyAlignment="1" applyProtection="1">
      <alignment horizontal="center"/>
      <protection locked="0"/>
    </xf>
    <xf numFmtId="1" fontId="43" fillId="29" borderId="6" xfId="0" applyNumberFormat="1" applyFont="1" applyFill="1" applyBorder="1" applyAlignment="1" applyProtection="1">
      <alignment horizontal="center"/>
      <protection locked="0"/>
    </xf>
    <xf numFmtId="1" fontId="43" fillId="30" borderId="5" xfId="0" applyNumberFormat="1" applyFont="1" applyFill="1" applyBorder="1" applyAlignment="1" applyProtection="1">
      <alignment horizontal="center"/>
      <protection locked="0"/>
    </xf>
    <xf numFmtId="164" fontId="43" fillId="30" borderId="5" xfId="0" applyNumberFormat="1" applyFont="1" applyFill="1" applyBorder="1" applyAlignment="1" applyProtection="1">
      <alignment horizontal="center" wrapText="1"/>
      <protection locked="0"/>
    </xf>
    <xf numFmtId="0" fontId="43" fillId="30" borderId="5" xfId="0" applyFont="1" applyFill="1" applyBorder="1" applyAlignment="1">
      <alignment horizontal="center" wrapText="1"/>
    </xf>
    <xf numFmtId="49" fontId="16" fillId="30" borderId="5" xfId="1" applyNumberFormat="1" applyFont="1" applyFill="1" applyBorder="1" applyAlignment="1" applyProtection="1">
      <alignment horizontal="center"/>
      <protection locked="0"/>
    </xf>
    <xf numFmtId="0" fontId="43" fillId="30" borderId="5" xfId="1" applyFont="1" applyFill="1" applyBorder="1" applyAlignment="1" applyProtection="1">
      <alignment horizontal="center"/>
      <protection locked="0"/>
    </xf>
    <xf numFmtId="0" fontId="43" fillId="30" borderId="11" xfId="0" applyFont="1" applyFill="1" applyBorder="1" applyAlignment="1" applyProtection="1">
      <alignment horizontal="center"/>
      <protection locked="0"/>
    </xf>
    <xf numFmtId="0" fontId="43" fillId="30" borderId="7" xfId="1" applyFont="1" applyFill="1" applyBorder="1" applyAlignment="1" applyProtection="1">
      <alignment horizontal="center"/>
      <protection locked="0"/>
    </xf>
    <xf numFmtId="49" fontId="16" fillId="30" borderId="4" xfId="1" applyNumberFormat="1" applyFont="1" applyFill="1" applyBorder="1" applyAlignment="1" applyProtection="1">
      <alignment horizontal="center"/>
      <protection locked="0"/>
    </xf>
    <xf numFmtId="0" fontId="43" fillId="30" borderId="11" xfId="1" applyFont="1" applyFill="1" applyBorder="1" applyAlignment="1" applyProtection="1">
      <alignment horizontal="center"/>
      <protection locked="0"/>
    </xf>
    <xf numFmtId="0" fontId="12" fillId="36" borderId="27" xfId="0" applyFont="1" applyFill="1" applyBorder="1" applyAlignment="1">
      <alignment horizontal="center" vertical="center"/>
    </xf>
    <xf numFmtId="49" fontId="47" fillId="40" borderId="31" xfId="1" applyNumberFormat="1" applyFont="1" applyFill="1" applyBorder="1" applyAlignment="1" applyProtection="1">
      <alignment horizontal="center"/>
      <protection locked="0"/>
    </xf>
    <xf numFmtId="49" fontId="16" fillId="30" borderId="32" xfId="1" applyNumberFormat="1" applyFont="1" applyFill="1" applyBorder="1" applyAlignment="1" applyProtection="1">
      <alignment horizontal="center"/>
      <protection locked="0"/>
    </xf>
    <xf numFmtId="164" fontId="18" fillId="34" borderId="8" xfId="0" applyNumberFormat="1" applyFont="1" applyFill="1" applyBorder="1" applyAlignment="1">
      <alignment horizontal="center" vertical="center"/>
    </xf>
    <xf numFmtId="164" fontId="18" fillId="34" borderId="1" xfId="0" applyNumberFormat="1" applyFont="1" applyFill="1" applyBorder="1" applyAlignment="1">
      <alignment horizontal="center" vertical="center"/>
    </xf>
    <xf numFmtId="0" fontId="50" fillId="34" borderId="1" xfId="0" applyFont="1" applyFill="1" applyBorder="1" applyAlignment="1">
      <alignment horizontal="center" vertical="center"/>
    </xf>
    <xf numFmtId="0" fontId="50" fillId="34" borderId="7" xfId="0" applyFont="1" applyFill="1" applyBorder="1" applyAlignment="1">
      <alignment horizontal="center" vertical="center"/>
    </xf>
    <xf numFmtId="0" fontId="51" fillId="34" borderId="25" xfId="0" applyFont="1" applyFill="1" applyBorder="1" applyAlignment="1" applyProtection="1">
      <alignment horizontal="center"/>
      <protection locked="0"/>
    </xf>
    <xf numFmtId="0" fontId="50" fillId="34" borderId="4" xfId="0" applyFont="1" applyFill="1" applyBorder="1" applyAlignment="1">
      <alignment horizontal="center" vertical="center"/>
    </xf>
    <xf numFmtId="49" fontId="45" fillId="30" borderId="32" xfId="1" applyNumberFormat="1" applyFont="1" applyFill="1" applyBorder="1" applyAlignment="1" applyProtection="1">
      <alignment horizontal="center"/>
      <protection locked="0"/>
    </xf>
    <xf numFmtId="0" fontId="44" fillId="30" borderId="5" xfId="1" applyFont="1" applyFill="1" applyBorder="1" applyAlignment="1" applyProtection="1">
      <alignment horizontal="center"/>
      <protection locked="0"/>
    </xf>
    <xf numFmtId="49" fontId="45" fillId="30" borderId="5" xfId="1" applyNumberFormat="1" applyFont="1" applyFill="1" applyBorder="1" applyAlignment="1" applyProtection="1">
      <alignment horizontal="center"/>
      <protection locked="0"/>
    </xf>
    <xf numFmtId="0" fontId="44" fillId="30" borderId="9" xfId="0" applyFont="1" applyFill="1" applyBorder="1" applyAlignment="1" applyProtection="1">
      <alignment horizontal="center"/>
      <protection locked="0"/>
    </xf>
    <xf numFmtId="0" fontId="44" fillId="30" borderId="7" xfId="0" applyFont="1" applyFill="1" applyBorder="1" applyAlignment="1" applyProtection="1">
      <alignment horizontal="center"/>
      <protection locked="0"/>
    </xf>
    <xf numFmtId="1" fontId="48" fillId="41" borderId="6" xfId="0" applyNumberFormat="1" applyFont="1" applyFill="1" applyBorder="1" applyAlignment="1" applyProtection="1">
      <alignment horizontal="center"/>
      <protection locked="0"/>
    </xf>
    <xf numFmtId="1" fontId="48" fillId="13" borderId="5" xfId="0" applyNumberFormat="1" applyFont="1" applyFill="1" applyBorder="1" applyAlignment="1" applyProtection="1">
      <alignment horizontal="center"/>
      <protection locked="0"/>
    </xf>
    <xf numFmtId="164" fontId="48" fillId="13" borderId="5" xfId="0" applyNumberFormat="1" applyFont="1" applyFill="1" applyBorder="1" applyAlignment="1" applyProtection="1">
      <alignment horizontal="center" wrapText="1"/>
      <protection locked="0"/>
    </xf>
    <xf numFmtId="0" fontId="48" fillId="13" borderId="5" xfId="0" applyFont="1" applyFill="1" applyBorder="1" applyAlignment="1">
      <alignment horizontal="center" wrapText="1"/>
    </xf>
    <xf numFmtId="49" fontId="49" fillId="13" borderId="5" xfId="1" applyNumberFormat="1" applyFont="1" applyFill="1" applyBorder="1" applyAlignment="1" applyProtection="1">
      <alignment horizontal="center"/>
      <protection locked="0"/>
    </xf>
    <xf numFmtId="0" fontId="48" fillId="13" borderId="11" xfId="1" applyFont="1" applyFill="1" applyBorder="1" applyAlignment="1" applyProtection="1">
      <alignment horizontal="center"/>
      <protection locked="0"/>
    </xf>
    <xf numFmtId="49" fontId="49" fillId="13" borderId="32" xfId="1" applyNumberFormat="1" applyFont="1" applyFill="1" applyBorder="1" applyAlignment="1" applyProtection="1">
      <alignment horizontal="center"/>
      <protection locked="0"/>
    </xf>
    <xf numFmtId="0" fontId="48" fillId="13" borderId="5" xfId="1" applyFont="1" applyFill="1" applyBorder="1" applyAlignment="1" applyProtection="1">
      <alignment horizontal="center"/>
      <protection locked="0"/>
    </xf>
    <xf numFmtId="0" fontId="48" fillId="13" borderId="7" xfId="0" applyFont="1" applyFill="1" applyBorder="1" applyAlignment="1" applyProtection="1">
      <alignment horizontal="center"/>
      <protection locked="0"/>
    </xf>
    <xf numFmtId="1" fontId="48" fillId="13" borderId="1" xfId="0" applyNumberFormat="1" applyFont="1" applyFill="1" applyBorder="1" applyAlignment="1" applyProtection="1">
      <alignment horizontal="center"/>
      <protection locked="0"/>
    </xf>
    <xf numFmtId="164" fontId="48" fillId="13" borderId="1" xfId="0" applyNumberFormat="1" applyFont="1" applyFill="1" applyBorder="1" applyAlignment="1" applyProtection="1">
      <alignment horizontal="center" wrapText="1"/>
      <protection locked="0"/>
    </xf>
    <xf numFmtId="0" fontId="48" fillId="13" borderId="1" xfId="0" applyFont="1" applyFill="1" applyBorder="1" applyAlignment="1">
      <alignment horizontal="center" wrapText="1"/>
    </xf>
    <xf numFmtId="1" fontId="48" fillId="41" borderId="2" xfId="0" applyNumberFormat="1" applyFont="1" applyFill="1" applyBorder="1" applyAlignment="1" applyProtection="1">
      <alignment horizontal="center"/>
      <protection locked="0"/>
    </xf>
    <xf numFmtId="49" fontId="49" fillId="13" borderId="1" xfId="1" applyNumberFormat="1" applyFont="1" applyFill="1" applyBorder="1" applyAlignment="1" applyProtection="1">
      <alignment horizontal="center"/>
      <protection locked="0"/>
    </xf>
    <xf numFmtId="0" fontId="48" fillId="13" borderId="7" xfId="1" applyFont="1" applyFill="1" applyBorder="1" applyAlignment="1" applyProtection="1">
      <alignment horizontal="center"/>
      <protection locked="0"/>
    </xf>
    <xf numFmtId="1" fontId="43" fillId="42" borderId="1" xfId="0" applyNumberFormat="1" applyFont="1" applyFill="1" applyBorder="1" applyAlignment="1" applyProtection="1">
      <alignment horizontal="center"/>
      <protection locked="0"/>
    </xf>
    <xf numFmtId="1" fontId="43" fillId="35" borderId="1" xfId="0" applyNumberFormat="1" applyFont="1" applyFill="1" applyBorder="1" applyAlignment="1" applyProtection="1">
      <alignment horizontal="center"/>
      <protection locked="0"/>
    </xf>
    <xf numFmtId="164" fontId="43" fillId="35" borderId="1" xfId="0" applyNumberFormat="1" applyFont="1" applyFill="1" applyBorder="1" applyAlignment="1">
      <alignment horizontal="center"/>
    </xf>
    <xf numFmtId="0" fontId="43" fillId="35" borderId="1" xfId="0" applyFont="1" applyFill="1" applyBorder="1" applyAlignment="1">
      <alignment horizontal="center" wrapText="1"/>
    </xf>
    <xf numFmtId="49" fontId="16" fillId="35" borderId="5" xfId="1" applyNumberFormat="1" applyFont="1" applyFill="1" applyBorder="1" applyAlignment="1" applyProtection="1">
      <alignment horizontal="center"/>
      <protection locked="0"/>
    </xf>
    <xf numFmtId="0" fontId="43" fillId="35" borderId="5" xfId="1" applyFont="1" applyFill="1" applyBorder="1" applyAlignment="1" applyProtection="1">
      <alignment horizontal="center"/>
      <protection locked="0"/>
    </xf>
    <xf numFmtId="0" fontId="43" fillId="35" borderId="7" xfId="0" applyFont="1" applyFill="1" applyBorder="1" applyAlignment="1" applyProtection="1">
      <alignment horizontal="center"/>
      <protection locked="0"/>
    </xf>
    <xf numFmtId="164" fontId="43" fillId="35" borderId="1" xfId="0" applyNumberFormat="1" applyFont="1" applyFill="1" applyBorder="1" applyAlignment="1" applyProtection="1">
      <alignment horizontal="center" wrapText="1"/>
      <protection locked="0"/>
    </xf>
    <xf numFmtId="0" fontId="43" fillId="35" borderId="11" xfId="0" applyFont="1" applyFill="1" applyBorder="1" applyAlignment="1" applyProtection="1">
      <alignment horizontal="center"/>
      <protection locked="0"/>
    </xf>
    <xf numFmtId="1" fontId="43" fillId="42" borderId="3" xfId="0" applyNumberFormat="1" applyFont="1" applyFill="1" applyBorder="1" applyAlignment="1" applyProtection="1">
      <alignment horizontal="center"/>
      <protection locked="0"/>
    </xf>
    <xf numFmtId="1" fontId="43" fillId="35" borderId="3" xfId="0" applyNumberFormat="1" applyFont="1" applyFill="1" applyBorder="1" applyAlignment="1" applyProtection="1">
      <alignment horizontal="center"/>
      <protection locked="0"/>
    </xf>
    <xf numFmtId="164" fontId="43" fillId="35" borderId="3" xfId="0" applyNumberFormat="1" applyFont="1" applyFill="1" applyBorder="1" applyAlignment="1" applyProtection="1">
      <alignment horizontal="center" wrapText="1"/>
      <protection locked="0"/>
    </xf>
    <xf numFmtId="0" fontId="43" fillId="35" borderId="3" xfId="0" applyFont="1" applyFill="1" applyBorder="1" applyAlignment="1">
      <alignment horizontal="center" wrapText="1"/>
    </xf>
    <xf numFmtId="49" fontId="16" fillId="35" borderId="33" xfId="1" applyNumberFormat="1" applyFont="1" applyFill="1" applyBorder="1" applyAlignment="1" applyProtection="1">
      <alignment horizontal="center"/>
      <protection locked="0"/>
    </xf>
    <xf numFmtId="0" fontId="43" fillId="35" borderId="33" xfId="1" applyFont="1" applyFill="1" applyBorder="1" applyAlignment="1" applyProtection="1">
      <alignment horizontal="center"/>
      <protection locked="0"/>
    </xf>
    <xf numFmtId="0" fontId="48" fillId="13" borderId="1" xfId="1" applyFont="1" applyFill="1" applyBorder="1" applyAlignment="1" applyProtection="1">
      <alignment horizontal="center"/>
      <protection locked="0"/>
    </xf>
    <xf numFmtId="1" fontId="46" fillId="43" borderId="2" xfId="0" applyNumberFormat="1" applyFont="1" applyFill="1" applyBorder="1" applyAlignment="1" applyProtection="1">
      <alignment horizontal="center"/>
      <protection locked="0"/>
    </xf>
    <xf numFmtId="1" fontId="46" fillId="14" borderId="1" xfId="0" applyNumberFormat="1" applyFont="1" applyFill="1" applyBorder="1" applyAlignment="1" applyProtection="1">
      <alignment horizontal="center"/>
      <protection locked="0"/>
    </xf>
    <xf numFmtId="164" fontId="46" fillId="14" borderId="1" xfId="0" applyNumberFormat="1" applyFont="1" applyFill="1" applyBorder="1" applyAlignment="1" applyProtection="1">
      <alignment horizontal="center" wrapText="1"/>
      <protection locked="0"/>
    </xf>
    <xf numFmtId="0" fontId="46" fillId="14" borderId="1" xfId="0" applyFont="1" applyFill="1" applyBorder="1" applyAlignment="1">
      <alignment horizontal="center" wrapText="1"/>
    </xf>
    <xf numFmtId="49" fontId="47" fillId="14" borderId="1" xfId="1" applyNumberFormat="1" applyFont="1" applyFill="1" applyBorder="1" applyAlignment="1" applyProtection="1">
      <alignment horizontal="center"/>
      <protection locked="0"/>
    </xf>
    <xf numFmtId="0" fontId="46" fillId="14" borderId="1" xfId="1" applyFont="1" applyFill="1" applyBorder="1" applyAlignment="1" applyProtection="1">
      <alignment horizontal="center"/>
      <protection locked="0"/>
    </xf>
    <xf numFmtId="164" fontId="46" fillId="14" borderId="1" xfId="0" applyNumberFormat="1" applyFont="1" applyFill="1" applyBorder="1" applyAlignment="1" applyProtection="1">
      <alignment horizontal="center"/>
      <protection locked="0"/>
    </xf>
    <xf numFmtId="1" fontId="40" fillId="44" borderId="2" xfId="0" applyNumberFormat="1" applyFont="1" applyFill="1" applyBorder="1" applyAlignment="1" applyProtection="1">
      <alignment horizontal="center"/>
      <protection locked="0"/>
    </xf>
    <xf numFmtId="1" fontId="40" fillId="45" borderId="1" xfId="0" applyNumberFormat="1" applyFont="1" applyFill="1" applyBorder="1" applyAlignment="1" applyProtection="1">
      <alignment horizontal="center"/>
      <protection locked="0"/>
    </xf>
    <xf numFmtId="164" fontId="40" fillId="45" borderId="1" xfId="0" applyNumberFormat="1" applyFont="1" applyFill="1" applyBorder="1" applyAlignment="1">
      <alignment horizontal="center"/>
    </xf>
    <xf numFmtId="0" fontId="40" fillId="45" borderId="1" xfId="0" applyFont="1" applyFill="1" applyBorder="1" applyAlignment="1">
      <alignment horizontal="center" wrapText="1"/>
    </xf>
    <xf numFmtId="49" fontId="42" fillId="45" borderId="1" xfId="1" applyNumberFormat="1" applyFont="1" applyFill="1" applyBorder="1" applyAlignment="1" applyProtection="1">
      <alignment horizontal="center"/>
      <protection locked="0"/>
    </xf>
    <xf numFmtId="0" fontId="40" fillId="45" borderId="1" xfId="1" applyFont="1" applyFill="1" applyBorder="1" applyAlignment="1" applyProtection="1">
      <alignment horizontal="center"/>
      <protection locked="0"/>
    </xf>
    <xf numFmtId="164" fontId="40" fillId="45" borderId="1" xfId="0" applyNumberFormat="1" applyFont="1" applyFill="1" applyBorder="1" applyAlignment="1" applyProtection="1">
      <alignment horizontal="center" wrapText="1"/>
      <protection locked="0"/>
    </xf>
    <xf numFmtId="1" fontId="40" fillId="44" borderId="6" xfId="0" applyNumberFormat="1" applyFont="1" applyFill="1" applyBorder="1" applyAlignment="1" applyProtection="1">
      <alignment horizontal="center"/>
      <protection locked="0"/>
    </xf>
    <xf numFmtId="1" fontId="40" fillId="45" borderId="5" xfId="0" applyNumberFormat="1" applyFont="1" applyFill="1" applyBorder="1" applyAlignment="1" applyProtection="1">
      <alignment horizontal="center"/>
      <protection locked="0"/>
    </xf>
    <xf numFmtId="164" fontId="40" fillId="45" borderId="5" xfId="0" applyNumberFormat="1" applyFont="1" applyFill="1" applyBorder="1" applyAlignment="1" applyProtection="1">
      <alignment horizontal="center" wrapText="1"/>
      <protection locked="0"/>
    </xf>
    <xf numFmtId="0" fontId="40" fillId="45" borderId="5" xfId="0" applyFont="1" applyFill="1" applyBorder="1" applyAlignment="1">
      <alignment horizontal="center" wrapText="1"/>
    </xf>
    <xf numFmtId="49" fontId="42" fillId="45" borderId="5" xfId="1" applyNumberFormat="1" applyFont="1" applyFill="1" applyBorder="1" applyAlignment="1" applyProtection="1">
      <alignment horizontal="center"/>
      <protection locked="0"/>
    </xf>
    <xf numFmtId="0" fontId="40" fillId="45" borderId="5" xfId="1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46" fillId="14" borderId="7" xfId="0" applyFont="1" applyFill="1" applyBorder="1" applyAlignment="1" applyProtection="1">
      <alignment horizontal="center"/>
      <protection locked="0"/>
    </xf>
    <xf numFmtId="0" fontId="40" fillId="45" borderId="7" xfId="0" applyFont="1" applyFill="1" applyBorder="1" applyAlignment="1" applyProtection="1">
      <alignment horizontal="center"/>
      <protection locked="0"/>
    </xf>
    <xf numFmtId="0" fontId="40" fillId="45" borderId="11" xfId="0" applyFont="1" applyFill="1" applyBorder="1" applyAlignment="1" applyProtection="1">
      <alignment horizontal="center"/>
      <protection locked="0"/>
    </xf>
    <xf numFmtId="0" fontId="52" fillId="3" borderId="12" xfId="0" applyFont="1" applyFill="1" applyBorder="1" applyAlignment="1">
      <alignment horizontal="center"/>
    </xf>
    <xf numFmtId="0" fontId="52" fillId="3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7" borderId="1" xfId="0" applyFill="1" applyBorder="1" applyAlignment="1">
      <alignment horizontal="center"/>
    </xf>
    <xf numFmtId="0" fontId="0" fillId="47" borderId="1" xfId="0" applyFill="1" applyBorder="1"/>
    <xf numFmtId="0" fontId="0" fillId="46" borderId="1" xfId="0" applyFill="1" applyBorder="1" applyAlignment="1">
      <alignment horizontal="center"/>
    </xf>
    <xf numFmtId="0" fontId="0" fillId="46" borderId="1" xfId="0" applyFill="1" applyBorder="1"/>
    <xf numFmtId="0" fontId="0" fillId="47" borderId="3" xfId="0" applyFill="1" applyBorder="1" applyAlignment="1">
      <alignment horizontal="center"/>
    </xf>
    <xf numFmtId="0" fontId="0" fillId="47" borderId="3" xfId="0" applyFill="1" applyBorder="1"/>
    <xf numFmtId="0" fontId="52" fillId="3" borderId="30" xfId="0" applyFont="1" applyFill="1" applyBorder="1" applyAlignment="1">
      <alignment horizontal="center"/>
    </xf>
    <xf numFmtId="0" fontId="52" fillId="46" borderId="1" xfId="0" applyFont="1" applyFill="1" applyBorder="1"/>
    <xf numFmtId="1" fontId="46" fillId="48" borderId="2" xfId="0" applyNumberFormat="1" applyFont="1" applyFill="1" applyBorder="1" applyAlignment="1" applyProtection="1">
      <alignment horizontal="center"/>
      <protection locked="0"/>
    </xf>
    <xf numFmtId="1" fontId="46" fillId="47" borderId="1" xfId="0" applyNumberFormat="1" applyFont="1" applyFill="1" applyBorder="1" applyAlignment="1" applyProtection="1">
      <alignment horizontal="center"/>
      <protection locked="0"/>
    </xf>
    <xf numFmtId="164" fontId="46" fillId="47" borderId="1" xfId="0" applyNumberFormat="1" applyFont="1" applyFill="1" applyBorder="1" applyAlignment="1" applyProtection="1">
      <alignment horizontal="center" wrapText="1"/>
      <protection locked="0"/>
    </xf>
    <xf numFmtId="0" fontId="46" fillId="47" borderId="1" xfId="0" applyFont="1" applyFill="1" applyBorder="1" applyAlignment="1">
      <alignment horizontal="center" wrapText="1"/>
    </xf>
    <xf numFmtId="49" fontId="47" fillId="47" borderId="1" xfId="1" applyNumberFormat="1" applyFont="1" applyFill="1" applyBorder="1" applyAlignment="1" applyProtection="1">
      <alignment horizontal="center"/>
      <protection locked="0"/>
    </xf>
    <xf numFmtId="0" fontId="46" fillId="47" borderId="1" xfId="1" applyFont="1" applyFill="1" applyBorder="1" applyAlignment="1" applyProtection="1">
      <alignment horizontal="center"/>
      <protection locked="0"/>
    </xf>
    <xf numFmtId="0" fontId="46" fillId="47" borderId="7" xfId="1" applyFont="1" applyFill="1" applyBorder="1" applyAlignment="1" applyProtection="1">
      <alignment horizontal="center"/>
      <protection locked="0"/>
    </xf>
    <xf numFmtId="49" fontId="47" fillId="47" borderId="32" xfId="1" applyNumberFormat="1" applyFont="1" applyFill="1" applyBorder="1" applyAlignment="1" applyProtection="1">
      <alignment horizontal="center"/>
      <protection locked="0"/>
    </xf>
    <xf numFmtId="0" fontId="46" fillId="47" borderId="5" xfId="1" applyFont="1" applyFill="1" applyBorder="1" applyAlignment="1" applyProtection="1">
      <alignment horizontal="center"/>
      <protection locked="0"/>
    </xf>
    <xf numFmtId="49" fontId="47" fillId="47" borderId="5" xfId="1" applyNumberFormat="1" applyFont="1" applyFill="1" applyBorder="1" applyAlignment="1" applyProtection="1">
      <alignment horizontal="center"/>
      <protection locked="0"/>
    </xf>
    <xf numFmtId="0" fontId="46" fillId="47" borderId="9" xfId="0" applyFont="1" applyFill="1" applyBorder="1" applyAlignment="1" applyProtection="1">
      <alignment horizontal="center"/>
      <protection locked="0"/>
    </xf>
    <xf numFmtId="0" fontId="46" fillId="47" borderId="7" xfId="0" applyFont="1" applyFill="1" applyBorder="1" applyAlignment="1" applyProtection="1">
      <alignment horizontal="center"/>
      <protection locked="0"/>
    </xf>
    <xf numFmtId="0" fontId="40" fillId="45" borderId="7" xfId="1" applyFont="1" applyFill="1" applyBorder="1" applyAlignment="1" applyProtection="1">
      <alignment horizontal="center"/>
      <protection locked="0"/>
    </xf>
    <xf numFmtId="49" fontId="42" fillId="45" borderId="32" xfId="1" applyNumberFormat="1" applyFont="1" applyFill="1" applyBorder="1" applyAlignment="1" applyProtection="1">
      <alignment horizontal="center"/>
      <protection locked="0"/>
    </xf>
    <xf numFmtId="0" fontId="40" fillId="45" borderId="11" xfId="1" applyFont="1" applyFill="1" applyBorder="1" applyAlignment="1" applyProtection="1">
      <alignment horizontal="center"/>
      <protection locked="0"/>
    </xf>
    <xf numFmtId="1" fontId="43" fillId="49" borderId="2" xfId="0" applyNumberFormat="1" applyFont="1" applyFill="1" applyBorder="1" applyAlignment="1" applyProtection="1">
      <alignment horizontal="center"/>
      <protection locked="0"/>
    </xf>
    <xf numFmtId="1" fontId="43" fillId="50" borderId="1" xfId="0" applyNumberFormat="1" applyFont="1" applyFill="1" applyBorder="1" applyAlignment="1" applyProtection="1">
      <alignment horizontal="center"/>
      <protection locked="0"/>
    </xf>
    <xf numFmtId="164" fontId="43" fillId="50" borderId="1" xfId="0" applyNumberFormat="1" applyFont="1" applyFill="1" applyBorder="1" applyAlignment="1" applyProtection="1">
      <alignment horizontal="center"/>
      <protection locked="0"/>
    </xf>
    <xf numFmtId="0" fontId="43" fillId="50" borderId="1" xfId="0" applyFont="1" applyFill="1" applyBorder="1" applyAlignment="1">
      <alignment horizontal="center" wrapText="1"/>
    </xf>
    <xf numFmtId="49" fontId="16" fillId="50" borderId="1" xfId="1" applyNumberFormat="1" applyFont="1" applyFill="1" applyBorder="1" applyAlignment="1" applyProtection="1">
      <alignment horizontal="center"/>
      <protection locked="0"/>
    </xf>
    <xf numFmtId="0" fontId="43" fillId="50" borderId="1" xfId="1" applyFont="1" applyFill="1" applyBorder="1" applyAlignment="1" applyProtection="1">
      <alignment horizontal="center"/>
      <protection locked="0"/>
    </xf>
    <xf numFmtId="0" fontId="43" fillId="50" borderId="7" xfId="1" applyFont="1" applyFill="1" applyBorder="1" applyAlignment="1" applyProtection="1">
      <alignment horizontal="center"/>
      <protection locked="0"/>
    </xf>
    <xf numFmtId="49" fontId="16" fillId="50" borderId="32" xfId="1" applyNumberFormat="1" applyFont="1" applyFill="1" applyBorder="1" applyAlignment="1" applyProtection="1">
      <alignment horizontal="center"/>
      <protection locked="0"/>
    </xf>
    <xf numFmtId="0" fontId="43" fillId="50" borderId="5" xfId="1" applyFont="1" applyFill="1" applyBorder="1" applyAlignment="1" applyProtection="1">
      <alignment horizontal="center"/>
      <protection locked="0"/>
    </xf>
    <xf numFmtId="49" fontId="16" fillId="50" borderId="5" xfId="1" applyNumberFormat="1" applyFont="1" applyFill="1" applyBorder="1" applyAlignment="1" applyProtection="1">
      <alignment horizontal="center"/>
      <protection locked="0"/>
    </xf>
    <xf numFmtId="0" fontId="43" fillId="50" borderId="7" xfId="0" applyFont="1" applyFill="1" applyBorder="1" applyAlignment="1" applyProtection="1">
      <alignment horizontal="center"/>
      <protection locked="0"/>
    </xf>
    <xf numFmtId="164" fontId="43" fillId="50" borderId="1" xfId="0" applyNumberFormat="1" applyFont="1" applyFill="1" applyBorder="1" applyAlignment="1" applyProtection="1">
      <alignment horizontal="center" wrapText="1"/>
      <protection locked="0"/>
    </xf>
    <xf numFmtId="1" fontId="54" fillId="52" borderId="1" xfId="0" applyNumberFormat="1" applyFont="1" applyFill="1" applyBorder="1" applyAlignment="1" applyProtection="1">
      <alignment horizontal="center"/>
      <protection locked="0"/>
    </xf>
    <xf numFmtId="0" fontId="54" fillId="52" borderId="1" xfId="0" applyFont="1" applyFill="1" applyBorder="1" applyAlignment="1">
      <alignment horizontal="center" wrapText="1"/>
    </xf>
    <xf numFmtId="49" fontId="55" fillId="52" borderId="1" xfId="1" applyNumberFormat="1" applyFont="1" applyFill="1" applyBorder="1" applyAlignment="1" applyProtection="1">
      <alignment horizontal="center"/>
      <protection locked="0"/>
    </xf>
    <xf numFmtId="0" fontId="54" fillId="52" borderId="1" xfId="1" applyFont="1" applyFill="1" applyBorder="1" applyAlignment="1" applyProtection="1">
      <alignment horizontal="center"/>
      <protection locked="0"/>
    </xf>
    <xf numFmtId="164" fontId="54" fillId="52" borderId="1" xfId="0" applyNumberFormat="1" applyFont="1" applyFill="1" applyBorder="1" applyAlignment="1">
      <alignment horizontal="center"/>
    </xf>
    <xf numFmtId="1" fontId="39" fillId="45" borderId="1" xfId="0" applyNumberFormat="1" applyFont="1" applyFill="1" applyBorder="1" applyAlignment="1" applyProtection="1">
      <alignment horizontal="center"/>
      <protection locked="0"/>
    </xf>
    <xf numFmtId="164" fontId="39" fillId="45" borderId="1" xfId="0" applyNumberFormat="1" applyFont="1" applyFill="1" applyBorder="1" applyAlignment="1" applyProtection="1">
      <alignment horizontal="center" wrapText="1"/>
      <protection locked="0"/>
    </xf>
    <xf numFmtId="0" fontId="39" fillId="45" borderId="1" xfId="0" applyFont="1" applyFill="1" applyBorder="1" applyAlignment="1">
      <alignment horizontal="center" wrapText="1"/>
    </xf>
    <xf numFmtId="49" fontId="41" fillId="45" borderId="1" xfId="1" applyNumberFormat="1" applyFont="1" applyFill="1" applyBorder="1" applyAlignment="1" applyProtection="1">
      <alignment horizontal="center"/>
      <protection locked="0"/>
    </xf>
    <xf numFmtId="0" fontId="39" fillId="45" borderId="1" xfId="1" applyFont="1" applyFill="1" applyBorder="1" applyAlignment="1" applyProtection="1">
      <alignment horizontal="center"/>
      <protection locked="0"/>
    </xf>
    <xf numFmtId="1" fontId="48" fillId="30" borderId="1" xfId="0" applyNumberFormat="1" applyFont="1" applyFill="1" applyBorder="1" applyAlignment="1" applyProtection="1">
      <alignment horizontal="center"/>
      <protection locked="0"/>
    </xf>
    <xf numFmtId="164" fontId="48" fillId="30" borderId="1" xfId="0" applyNumberFormat="1" applyFont="1" applyFill="1" applyBorder="1" applyAlignment="1" applyProtection="1">
      <alignment horizontal="center"/>
      <protection locked="0"/>
    </xf>
    <xf numFmtId="0" fontId="48" fillId="30" borderId="1" xfId="0" applyFont="1" applyFill="1" applyBorder="1" applyAlignment="1">
      <alignment horizontal="center" wrapText="1"/>
    </xf>
    <xf numFmtId="49" fontId="49" fillId="30" borderId="1" xfId="1" applyNumberFormat="1" applyFont="1" applyFill="1" applyBorder="1" applyAlignment="1" applyProtection="1">
      <alignment horizontal="center"/>
      <protection locked="0"/>
    </xf>
    <xf numFmtId="0" fontId="48" fillId="30" borderId="1" xfId="1" applyFont="1" applyFill="1" applyBorder="1" applyAlignment="1" applyProtection="1">
      <alignment horizontal="center"/>
      <protection locked="0"/>
    </xf>
    <xf numFmtId="164" fontId="48" fillId="30" borderId="1" xfId="0" applyNumberFormat="1" applyFont="1" applyFill="1" applyBorder="1" applyAlignment="1">
      <alignment horizontal="center"/>
    </xf>
    <xf numFmtId="164" fontId="48" fillId="30" borderId="1" xfId="0" applyNumberFormat="1" applyFont="1" applyFill="1" applyBorder="1" applyAlignment="1" applyProtection="1">
      <alignment horizontal="center" wrapText="1"/>
      <protection locked="0"/>
    </xf>
    <xf numFmtId="164" fontId="20" fillId="34" borderId="1" xfId="0" applyNumberFormat="1" applyFont="1" applyFill="1" applyBorder="1" applyAlignment="1">
      <alignment horizontal="center" vertical="center"/>
    </xf>
    <xf numFmtId="1" fontId="39" fillId="44" borderId="1" xfId="0" applyNumberFormat="1" applyFont="1" applyFill="1" applyBorder="1" applyAlignment="1" applyProtection="1">
      <alignment horizontal="center"/>
      <protection locked="0"/>
    </xf>
    <xf numFmtId="0" fontId="39" fillId="45" borderId="1" xfId="0" applyFont="1" applyFill="1" applyBorder="1" applyAlignment="1" applyProtection="1">
      <alignment horizontal="center"/>
      <protection locked="0"/>
    </xf>
    <xf numFmtId="1" fontId="48" fillId="29" borderId="1" xfId="0" applyNumberFormat="1" applyFont="1" applyFill="1" applyBorder="1" applyAlignment="1" applyProtection="1">
      <alignment horizontal="center"/>
      <protection locked="0"/>
    </xf>
    <xf numFmtId="0" fontId="48" fillId="30" borderId="1" xfId="0" applyFont="1" applyFill="1" applyBorder="1" applyAlignment="1" applyProtection="1">
      <alignment horizontal="center"/>
      <protection locked="0"/>
    </xf>
    <xf numFmtId="1" fontId="54" fillId="51" borderId="1" xfId="0" applyNumberFormat="1" applyFont="1" applyFill="1" applyBorder="1" applyAlignment="1" applyProtection="1">
      <alignment horizontal="center"/>
      <protection locked="0"/>
    </xf>
    <xf numFmtId="0" fontId="54" fillId="52" borderId="1" xfId="0" applyFont="1" applyFill="1" applyBorder="1" applyAlignment="1" applyProtection="1">
      <alignment horizontal="center"/>
      <protection locked="0"/>
    </xf>
    <xf numFmtId="0" fontId="44" fillId="30" borderId="3" xfId="0" applyFont="1" applyFill="1" applyBorder="1" applyAlignment="1">
      <alignment horizontal="center"/>
    </xf>
    <xf numFmtId="0" fontId="44" fillId="30" borderId="3" xfId="0" applyFont="1" applyFill="1" applyBorder="1"/>
    <xf numFmtId="0" fontId="44" fillId="30" borderId="1" xfId="0" applyFont="1" applyFill="1" applyBorder="1" applyAlignment="1">
      <alignment horizontal="center"/>
    </xf>
    <xf numFmtId="0" fontId="44" fillId="30" borderId="1" xfId="0" applyFont="1" applyFill="1" applyBorder="1"/>
    <xf numFmtId="0" fontId="56" fillId="5" borderId="13" xfId="0" applyFont="1" applyFill="1" applyBorder="1" applyAlignment="1">
      <alignment horizontal="center" vertical="center"/>
    </xf>
    <xf numFmtId="0" fontId="56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23" fillId="5" borderId="14" xfId="0" applyFont="1" applyFill="1" applyBorder="1" applyAlignment="1">
      <alignment horizontal="right"/>
    </xf>
    <xf numFmtId="0" fontId="23" fillId="5" borderId="0" xfId="0" applyFont="1" applyFill="1"/>
    <xf numFmtId="0" fontId="57" fillId="5" borderId="0" xfId="0" applyFont="1" applyFill="1"/>
    <xf numFmtId="0" fontId="57" fillId="5" borderId="0" xfId="0" applyFont="1" applyFill="1" applyAlignment="1">
      <alignment horizontal="left"/>
    </xf>
    <xf numFmtId="0" fontId="0" fillId="5" borderId="0" xfId="0" quotePrefix="1" applyFill="1" applyAlignment="1">
      <alignment horizontal="right" vertical="center"/>
    </xf>
    <xf numFmtId="0" fontId="0" fillId="0" borderId="0" xfId="0" quotePrefix="1" applyAlignment="1">
      <alignment horizontal="right" vertical="center"/>
    </xf>
    <xf numFmtId="0" fontId="22" fillId="5" borderId="0" xfId="0" quotePrefix="1" applyFont="1" applyFill="1" applyAlignment="1">
      <alignment horizontal="right" vertical="center"/>
    </xf>
    <xf numFmtId="0" fontId="0" fillId="5" borderId="15" xfId="0" quotePrefix="1" applyFill="1" applyBorder="1" applyAlignment="1">
      <alignment horizontal="right" vertical="center"/>
    </xf>
    <xf numFmtId="0" fontId="25" fillId="5" borderId="17" xfId="0" applyFont="1" applyFill="1" applyBorder="1" applyAlignment="1">
      <alignment horizontal="center" vertical="center" wrapText="1"/>
    </xf>
    <xf numFmtId="0" fontId="58" fillId="0" borderId="1" xfId="0" quotePrefix="1" applyFont="1" applyBorder="1" applyAlignment="1">
      <alignment horizontal="left" vertical="center"/>
    </xf>
    <xf numFmtId="0" fontId="28" fillId="0" borderId="1" xfId="0" quotePrefix="1" applyFont="1" applyBorder="1" applyAlignment="1">
      <alignment horizontal="right" vertical="center"/>
    </xf>
    <xf numFmtId="0" fontId="28" fillId="0" borderId="1" xfId="0" quotePrefix="1" applyFont="1" applyBorder="1" applyAlignment="1">
      <alignment horizontal="center" vertical="center"/>
    </xf>
    <xf numFmtId="0" fontId="28" fillId="0" borderId="3" xfId="0" quotePrefix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9" xfId="0" quotePrefix="1" applyFont="1" applyBorder="1" applyAlignment="1">
      <alignment horizontal="center" vertical="center"/>
    </xf>
    <xf numFmtId="0" fontId="27" fillId="0" borderId="19" xfId="0" quotePrefix="1" applyFont="1" applyBorder="1" applyAlignment="1">
      <alignment horizontal="center" vertical="center"/>
    </xf>
    <xf numFmtId="0" fontId="27" fillId="0" borderId="20" xfId="0" quotePrefix="1" applyFont="1" applyBorder="1" applyAlignment="1">
      <alignment horizontal="center" vertical="center"/>
    </xf>
    <xf numFmtId="0" fontId="27" fillId="0" borderId="14" xfId="0" quotePrefix="1" applyFont="1" applyBorder="1" applyAlignment="1">
      <alignment horizontal="center" vertical="center"/>
    </xf>
    <xf numFmtId="0" fontId="27" fillId="0" borderId="29" xfId="0" quotePrefix="1" applyFont="1" applyBorder="1" applyAlignment="1">
      <alignment horizontal="center" vertical="center"/>
    </xf>
    <xf numFmtId="0" fontId="27" fillId="0" borderId="10" xfId="0" quotePrefix="1" applyFont="1" applyBorder="1" applyAlignment="1">
      <alignment horizontal="center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9" xfId="0" quotePrefix="1" applyFont="1" applyBorder="1" applyAlignment="1">
      <alignment horizontal="center" vertical="center"/>
    </xf>
    <xf numFmtId="0" fontId="27" fillId="0" borderId="24" xfId="0" quotePrefix="1" applyFont="1" applyBorder="1" applyAlignment="1">
      <alignment horizontal="center" vertical="center"/>
    </xf>
    <xf numFmtId="0" fontId="27" fillId="0" borderId="3" xfId="0" quotePrefix="1" applyFont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/>
    </xf>
    <xf numFmtId="0" fontId="56" fillId="5" borderId="4" xfId="0" applyFont="1" applyFill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 wrapText="1"/>
    </xf>
    <xf numFmtId="0" fontId="22" fillId="53" borderId="1" xfId="0" applyFont="1" applyFill="1" applyBorder="1" applyAlignment="1">
      <alignment horizontal="center" vertical="center" textRotation="90" wrapText="1"/>
    </xf>
    <xf numFmtId="0" fontId="29" fillId="12" borderId="16" xfId="0" applyFont="1" applyFill="1" applyBorder="1" applyAlignment="1">
      <alignment horizontal="center" vertical="center" textRotation="90" wrapText="1"/>
    </xf>
    <xf numFmtId="0" fontId="29" fillId="4" borderId="34" xfId="0" applyFont="1" applyFill="1" applyBorder="1" applyAlignment="1">
      <alignment horizontal="center" vertical="center" textRotation="90" wrapText="1"/>
    </xf>
    <xf numFmtId="0" fontId="29" fillId="4" borderId="22" xfId="0" applyFont="1" applyFill="1" applyBorder="1" applyAlignment="1">
      <alignment horizontal="center" vertical="center" textRotation="90" wrapText="1"/>
    </xf>
    <xf numFmtId="0" fontId="29" fillId="4" borderId="35" xfId="0" applyFont="1" applyFill="1" applyBorder="1" applyAlignment="1">
      <alignment horizontal="center" vertical="center" textRotation="90" wrapText="1"/>
    </xf>
    <xf numFmtId="0" fontId="29" fillId="13" borderId="1" xfId="0" applyFont="1" applyFill="1" applyBorder="1" applyAlignment="1">
      <alignment horizontal="center" vertical="center" textRotation="90" wrapText="1"/>
    </xf>
    <xf numFmtId="0" fontId="29" fillId="13" borderId="35" xfId="0" applyFont="1" applyFill="1" applyBorder="1" applyAlignment="1">
      <alignment horizontal="center" vertical="center" textRotation="90" wrapText="1"/>
    </xf>
    <xf numFmtId="0" fontId="29" fillId="14" borderId="1" xfId="0" applyFont="1" applyFill="1" applyBorder="1" applyAlignment="1">
      <alignment horizontal="center" vertical="center" textRotation="90" wrapText="1"/>
    </xf>
    <xf numFmtId="0" fontId="29" fillId="31" borderId="36" xfId="0" applyFont="1" applyFill="1" applyBorder="1" applyAlignment="1">
      <alignment horizontal="center" vertical="center" textRotation="90" wrapText="1"/>
    </xf>
    <xf numFmtId="0" fontId="29" fillId="31" borderId="37" xfId="0" applyFont="1" applyFill="1" applyBorder="1" applyAlignment="1">
      <alignment horizontal="center" vertical="center" textRotation="90" wrapText="1"/>
    </xf>
    <xf numFmtId="0" fontId="29" fillId="31" borderId="38" xfId="0" applyFont="1" applyFill="1" applyBorder="1" applyAlignment="1">
      <alignment horizontal="center" vertical="center" textRotation="90" wrapText="1"/>
    </xf>
    <xf numFmtId="0" fontId="22" fillId="5" borderId="0" xfId="0" applyFont="1" applyFill="1" applyAlignment="1">
      <alignment horizontal="center"/>
    </xf>
    <xf numFmtId="0" fontId="59" fillId="5" borderId="0" xfId="0" applyFont="1" applyFill="1"/>
    <xf numFmtId="0" fontId="59" fillId="5" borderId="0" xfId="0" applyFont="1" applyFill="1" applyAlignment="1">
      <alignment horizontal="left"/>
    </xf>
    <xf numFmtId="0" fontId="0" fillId="5" borderId="1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23" xfId="0" applyFill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5" borderId="4" xfId="0" applyFont="1" applyFill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3" fillId="0" borderId="25" xfId="0" applyFont="1" applyBorder="1" applyAlignment="1">
      <alignment horizontal="center"/>
    </xf>
    <xf numFmtId="0" fontId="56" fillId="0" borderId="27" xfId="0" applyFont="1" applyBorder="1" applyAlignment="1">
      <alignment horizontal="right"/>
    </xf>
    <xf numFmtId="0" fontId="34" fillId="7" borderId="27" xfId="0" applyFont="1" applyFill="1" applyBorder="1" applyAlignment="1">
      <alignment horizontal="right"/>
    </xf>
    <xf numFmtId="0" fontId="34" fillId="8" borderId="27" xfId="0" applyFont="1" applyFill="1" applyBorder="1" applyAlignment="1">
      <alignment horizontal="right"/>
    </xf>
    <xf numFmtId="0" fontId="35" fillId="53" borderId="27" xfId="0" applyFont="1" applyFill="1" applyBorder="1" applyAlignment="1">
      <alignment horizontal="right"/>
    </xf>
    <xf numFmtId="0" fontId="35" fillId="53" borderId="25" xfId="0" applyFont="1" applyFill="1" applyBorder="1" applyAlignment="1">
      <alignment horizontal="right"/>
    </xf>
    <xf numFmtId="0" fontId="38" fillId="9" borderId="25" xfId="0" applyFont="1" applyFill="1" applyBorder="1" applyAlignment="1">
      <alignment horizontal="right"/>
    </xf>
    <xf numFmtId="0" fontId="38" fillId="10" borderId="27" xfId="0" applyFont="1" applyFill="1" applyBorder="1" applyAlignment="1">
      <alignment horizontal="right"/>
    </xf>
    <xf numFmtId="0" fontId="38" fillId="11" borderId="27" xfId="0" applyFont="1" applyFill="1" applyBorder="1" applyAlignment="1">
      <alignment horizontal="right"/>
    </xf>
    <xf numFmtId="0" fontId="35" fillId="5" borderId="28" xfId="0" applyFont="1" applyFill="1" applyBorder="1" applyAlignment="1">
      <alignment horizontal="right"/>
    </xf>
    <xf numFmtId="0" fontId="35" fillId="0" borderId="27" xfId="0" applyFont="1" applyBorder="1" applyAlignment="1">
      <alignment horizontal="right"/>
    </xf>
    <xf numFmtId="0" fontId="35" fillId="5" borderId="27" xfId="0" applyFont="1" applyFill="1" applyBorder="1" applyAlignment="1">
      <alignment horizontal="right"/>
    </xf>
    <xf numFmtId="0" fontId="35" fillId="0" borderId="28" xfId="0" applyFont="1" applyBorder="1" applyAlignment="1">
      <alignment horizontal="right"/>
    </xf>
    <xf numFmtId="0" fontId="35" fillId="5" borderId="0" xfId="0" applyFont="1" applyFill="1" applyAlignment="1">
      <alignment horizontal="right"/>
    </xf>
    <xf numFmtId="0" fontId="35" fillId="5" borderId="14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32" fillId="0" borderId="29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3" fillId="0" borderId="19" xfId="0" applyFont="1" applyBorder="1" applyAlignment="1">
      <alignment horizontal="center"/>
    </xf>
    <xf numFmtId="0" fontId="56" fillId="0" borderId="14" xfId="0" applyFont="1" applyBorder="1" applyAlignment="1">
      <alignment horizontal="right"/>
    </xf>
    <xf numFmtId="0" fontId="34" fillId="7" borderId="14" xfId="0" applyFont="1" applyFill="1" applyBorder="1" applyAlignment="1">
      <alignment horizontal="right"/>
    </xf>
    <xf numFmtId="0" fontId="34" fillId="8" borderId="14" xfId="0" applyFont="1" applyFill="1" applyBorder="1" applyAlignment="1">
      <alignment horizontal="right"/>
    </xf>
    <xf numFmtId="0" fontId="35" fillId="53" borderId="14" xfId="0" applyFont="1" applyFill="1" applyBorder="1" applyAlignment="1">
      <alignment horizontal="right"/>
    </xf>
    <xf numFmtId="0" fontId="35" fillId="53" borderId="19" xfId="0" applyFont="1" applyFill="1" applyBorder="1" applyAlignment="1">
      <alignment horizontal="right"/>
    </xf>
    <xf numFmtId="0" fontId="38" fillId="9" borderId="19" xfId="0" applyFont="1" applyFill="1" applyBorder="1" applyAlignment="1">
      <alignment horizontal="right"/>
    </xf>
    <xf numFmtId="0" fontId="38" fillId="10" borderId="14" xfId="0" applyFont="1" applyFill="1" applyBorder="1" applyAlignment="1">
      <alignment horizontal="right"/>
    </xf>
    <xf numFmtId="0" fontId="38" fillId="11" borderId="14" xfId="0" applyFont="1" applyFill="1" applyBorder="1" applyAlignment="1">
      <alignment horizontal="right"/>
    </xf>
    <xf numFmtId="0" fontId="60" fillId="5" borderId="0" xfId="0" applyFont="1" applyFill="1" applyAlignment="1">
      <alignment horizontal="right"/>
    </xf>
    <xf numFmtId="2" fontId="35" fillId="5" borderId="0" xfId="0" applyNumberFormat="1" applyFont="1" applyFill="1" applyAlignment="1">
      <alignment horizontal="right"/>
    </xf>
    <xf numFmtId="1" fontId="60" fillId="5" borderId="0" xfId="0" applyNumberFormat="1" applyFont="1" applyFill="1" applyAlignment="1">
      <alignment horizontal="right"/>
    </xf>
    <xf numFmtId="1" fontId="60" fillId="0" borderId="0" xfId="0" applyNumberFormat="1" applyFont="1" applyAlignment="1">
      <alignment horizontal="right"/>
    </xf>
    <xf numFmtId="1" fontId="35" fillId="5" borderId="14" xfId="0" applyNumberFormat="1" applyFont="1" applyFill="1" applyBorder="1" applyAlignment="1">
      <alignment horizontal="right"/>
    </xf>
    <xf numFmtId="0" fontId="56" fillId="5" borderId="1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/>
    <xf numFmtId="0" fontId="0" fillId="0" borderId="14" xfId="0" applyBorder="1"/>
    <xf numFmtId="0" fontId="33" fillId="5" borderId="3" xfId="0" applyFont="1" applyFill="1" applyBorder="1" applyAlignment="1">
      <alignment horizontal="center"/>
    </xf>
    <xf numFmtId="0" fontId="56" fillId="0" borderId="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33" fillId="5" borderId="19" xfId="0" applyFont="1" applyFill="1" applyBorder="1" applyAlignment="1">
      <alignment horizontal="center"/>
    </xf>
    <xf numFmtId="0" fontId="35" fillId="0" borderId="29" xfId="0" applyFont="1" applyBorder="1"/>
    <xf numFmtId="0" fontId="35" fillId="0" borderId="14" xfId="0" applyFont="1" applyBorder="1"/>
    <xf numFmtId="0" fontId="35" fillId="0" borderId="19" xfId="0" applyFont="1" applyBorder="1" applyAlignment="1">
      <alignment horizontal="center"/>
    </xf>
    <xf numFmtId="0" fontId="62" fillId="0" borderId="0" xfId="0" applyFont="1"/>
    <xf numFmtId="0" fontId="33" fillId="0" borderId="29" xfId="0" applyFont="1" applyBorder="1"/>
    <xf numFmtId="0" fontId="63" fillId="0" borderId="0" xfId="0" applyFont="1"/>
    <xf numFmtId="0" fontId="32" fillId="5" borderId="19" xfId="0" applyFont="1" applyFill="1" applyBorder="1" applyAlignment="1">
      <alignment horizontal="center"/>
    </xf>
    <xf numFmtId="0" fontId="35" fillId="5" borderId="19" xfId="0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62" fillId="0" borderId="14" xfId="0" applyFont="1" applyBorder="1"/>
    <xf numFmtId="0" fontId="64" fillId="5" borderId="29" xfId="0" applyFont="1" applyFill="1" applyBorder="1" applyAlignment="1">
      <alignment horizontal="left"/>
    </xf>
    <xf numFmtId="0" fontId="64" fillId="5" borderId="14" xfId="0" applyFont="1" applyFill="1" applyBorder="1" applyAlignment="1">
      <alignment horizontal="left"/>
    </xf>
    <xf numFmtId="0" fontId="64" fillId="0" borderId="19" xfId="0" applyFont="1" applyBorder="1" applyAlignment="1">
      <alignment horizontal="center"/>
    </xf>
    <xf numFmtId="0" fontId="64" fillId="0" borderId="29" xfId="0" applyFont="1" applyBorder="1" applyAlignment="1">
      <alignment horizontal="left"/>
    </xf>
    <xf numFmtId="0" fontId="64" fillId="0" borderId="14" xfId="0" applyFont="1" applyBorder="1" applyAlignment="1">
      <alignment horizontal="left"/>
    </xf>
    <xf numFmtId="0" fontId="33" fillId="5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right"/>
    </xf>
    <xf numFmtId="0" fontId="0" fillId="0" borderId="0" xfId="0" applyAlignment="1">
      <alignment horizontal="right"/>
    </xf>
    <xf numFmtId="0" fontId="37" fillId="0" borderId="29" xfId="0" applyFont="1" applyBorder="1"/>
    <xf numFmtId="0" fontId="37" fillId="0" borderId="19" xfId="0" applyFont="1" applyBorder="1" applyAlignment="1">
      <alignment horizontal="center"/>
    </xf>
    <xf numFmtId="0" fontId="57" fillId="0" borderId="0" xfId="0" applyFont="1"/>
    <xf numFmtId="0" fontId="57" fillId="0" borderId="0" xfId="0" applyFont="1" applyAlignment="1">
      <alignment horizontal="left"/>
    </xf>
    <xf numFmtId="0" fontId="65" fillId="30" borderId="29" xfId="0" applyFont="1" applyFill="1" applyBorder="1"/>
    <xf numFmtId="0" fontId="65" fillId="30" borderId="14" xfId="0" applyFont="1" applyFill="1" applyBorder="1"/>
    <xf numFmtId="0" fontId="65" fillId="30" borderId="19" xfId="0" applyFont="1" applyFill="1" applyBorder="1" applyAlignment="1">
      <alignment horizontal="center"/>
    </xf>
    <xf numFmtId="0" fontId="66" fillId="30" borderId="14" xfId="0" applyFont="1" applyFill="1" applyBorder="1" applyAlignment="1">
      <alignment horizontal="right"/>
    </xf>
    <xf numFmtId="0" fontId="65" fillId="30" borderId="19" xfId="0" applyFont="1" applyFill="1" applyBorder="1" applyAlignment="1">
      <alignment horizontal="right"/>
    </xf>
    <xf numFmtId="0" fontId="67" fillId="30" borderId="19" xfId="0" applyFont="1" applyFill="1" applyBorder="1" applyAlignment="1">
      <alignment horizontal="right"/>
    </xf>
    <xf numFmtId="0" fontId="67" fillId="30" borderId="14" xfId="0" applyFont="1" applyFill="1" applyBorder="1" applyAlignment="1">
      <alignment horizontal="right"/>
    </xf>
    <xf numFmtId="0" fontId="65" fillId="30" borderId="0" xfId="0" applyFont="1" applyFill="1" applyAlignment="1">
      <alignment horizontal="right"/>
    </xf>
    <xf numFmtId="0" fontId="65" fillId="30" borderId="14" xfId="0" applyFont="1" applyFill="1" applyBorder="1" applyAlignment="1">
      <alignment horizontal="right"/>
    </xf>
    <xf numFmtId="0" fontId="44" fillId="30" borderId="0" xfId="0" applyFont="1" applyFill="1" applyAlignment="1">
      <alignment horizontal="center"/>
    </xf>
    <xf numFmtId="0" fontId="65" fillId="30" borderId="0" xfId="0" applyFont="1" applyFill="1" applyAlignment="1">
      <alignment horizontal="center"/>
    </xf>
    <xf numFmtId="0" fontId="65" fillId="30" borderId="0" xfId="0" applyFont="1" applyFill="1"/>
    <xf numFmtId="0" fontId="44" fillId="30" borderId="0" xfId="0" applyFont="1" applyFill="1"/>
    <xf numFmtId="0" fontId="44" fillId="30" borderId="14" xfId="0" applyFont="1" applyFill="1" applyBorder="1"/>
    <xf numFmtId="0" fontId="68" fillId="30" borderId="0" xfId="0" applyFont="1" applyFill="1" applyAlignment="1">
      <alignment horizontal="right"/>
    </xf>
    <xf numFmtId="0" fontId="69" fillId="30" borderId="29" xfId="0" applyFont="1" applyFill="1" applyBorder="1" applyAlignment="1">
      <alignment horizontal="left"/>
    </xf>
    <xf numFmtId="0" fontId="69" fillId="30" borderId="14" xfId="0" applyFont="1" applyFill="1" applyBorder="1" applyAlignment="1">
      <alignment horizontal="left"/>
    </xf>
    <xf numFmtId="0" fontId="69" fillId="30" borderId="19" xfId="0" applyFont="1" applyFill="1" applyBorder="1" applyAlignment="1">
      <alignment horizontal="center"/>
    </xf>
    <xf numFmtId="0" fontId="70" fillId="30" borderId="25" xfId="0" applyFont="1" applyFill="1" applyBorder="1" applyAlignment="1">
      <alignment horizontal="centerContinuous"/>
    </xf>
    <xf numFmtId="0" fontId="71" fillId="30" borderId="19" xfId="0" applyFont="1" applyFill="1" applyBorder="1" applyAlignment="1">
      <alignment horizontal="right"/>
    </xf>
    <xf numFmtId="0" fontId="72" fillId="30" borderId="19" xfId="0" applyFont="1" applyFill="1" applyBorder="1" applyAlignment="1">
      <alignment horizontal="right"/>
    </xf>
    <xf numFmtId="0" fontId="72" fillId="30" borderId="14" xfId="0" applyFont="1" applyFill="1" applyBorder="1" applyAlignment="1">
      <alignment horizontal="right"/>
    </xf>
    <xf numFmtId="0" fontId="71" fillId="30" borderId="0" xfId="0" applyFont="1" applyFill="1" applyAlignment="1">
      <alignment horizontal="right"/>
    </xf>
    <xf numFmtId="0" fontId="71" fillId="30" borderId="14" xfId="0" applyFont="1" applyFill="1" applyBorder="1" applyAlignment="1">
      <alignment horizontal="right"/>
    </xf>
    <xf numFmtId="0" fontId="71" fillId="30" borderId="0" xfId="0" applyFont="1" applyFill="1"/>
    <xf numFmtId="0" fontId="73" fillId="30" borderId="29" xfId="0" applyFont="1" applyFill="1" applyBorder="1" applyAlignment="1">
      <alignment horizontal="left"/>
    </xf>
    <xf numFmtId="0" fontId="73" fillId="30" borderId="14" xfId="0" applyFont="1" applyFill="1" applyBorder="1" applyAlignment="1">
      <alignment horizontal="left"/>
    </xf>
    <xf numFmtId="0" fontId="73" fillId="30" borderId="19" xfId="0" applyFont="1" applyFill="1" applyBorder="1" applyAlignment="1">
      <alignment horizontal="center"/>
    </xf>
    <xf numFmtId="0" fontId="74" fillId="30" borderId="0" xfId="0" applyFont="1" applyFill="1"/>
    <xf numFmtId="0" fontId="57" fillId="30" borderId="0" xfId="0" applyFont="1" applyFill="1"/>
    <xf numFmtId="1" fontId="43" fillId="54" borderId="3" xfId="0" applyNumberFormat="1" applyFont="1" applyFill="1" applyBorder="1" applyAlignment="1" applyProtection="1">
      <alignment horizontal="center"/>
      <protection locked="0"/>
    </xf>
    <xf numFmtId="1" fontId="43" fillId="36" borderId="3" xfId="0" applyNumberFormat="1" applyFont="1" applyFill="1" applyBorder="1" applyAlignment="1" applyProtection="1">
      <alignment horizontal="center"/>
      <protection locked="0"/>
    </xf>
    <xf numFmtId="164" fontId="43" fillId="36" borderId="3" xfId="0" applyNumberFormat="1" applyFont="1" applyFill="1" applyBorder="1" applyAlignment="1">
      <alignment horizontal="center"/>
    </xf>
    <xf numFmtId="0" fontId="43" fillId="36" borderId="3" xfId="0" applyFont="1" applyFill="1" applyBorder="1" applyAlignment="1">
      <alignment horizontal="center" wrapText="1"/>
    </xf>
    <xf numFmtId="49" fontId="16" fillId="36" borderId="3" xfId="1" applyNumberFormat="1" applyFont="1" applyFill="1" applyBorder="1" applyAlignment="1" applyProtection="1">
      <alignment horizontal="center"/>
      <protection locked="0"/>
    </xf>
    <xf numFmtId="0" fontId="43" fillId="36" borderId="3" xfId="1" applyFont="1" applyFill="1" applyBorder="1" applyAlignment="1" applyProtection="1">
      <alignment horizontal="center"/>
      <protection locked="0"/>
    </xf>
    <xf numFmtId="0" fontId="43" fillId="36" borderId="3" xfId="0" applyFont="1" applyFill="1" applyBorder="1" applyAlignment="1" applyProtection="1">
      <alignment horizontal="center"/>
      <protection locked="0"/>
    </xf>
    <xf numFmtId="1" fontId="43" fillId="54" borderId="1" xfId="0" applyNumberFormat="1" applyFont="1" applyFill="1" applyBorder="1" applyAlignment="1" applyProtection="1">
      <alignment horizontal="center"/>
      <protection locked="0"/>
    </xf>
    <xf numFmtId="1" fontId="43" fillId="36" borderId="1" xfId="0" applyNumberFormat="1" applyFont="1" applyFill="1" applyBorder="1" applyAlignment="1" applyProtection="1">
      <alignment horizontal="center"/>
      <protection locked="0"/>
    </xf>
    <xf numFmtId="164" fontId="43" fillId="36" borderId="1" xfId="0" applyNumberFormat="1" applyFont="1" applyFill="1" applyBorder="1" applyAlignment="1">
      <alignment horizontal="center"/>
    </xf>
    <xf numFmtId="0" fontId="43" fillId="36" borderId="1" xfId="0" applyFont="1" applyFill="1" applyBorder="1" applyAlignment="1">
      <alignment horizontal="center" wrapText="1"/>
    </xf>
    <xf numFmtId="49" fontId="16" fillId="36" borderId="1" xfId="1" applyNumberFormat="1" applyFont="1" applyFill="1" applyBorder="1" applyAlignment="1" applyProtection="1">
      <alignment horizontal="center"/>
      <protection locked="0"/>
    </xf>
    <xf numFmtId="0" fontId="43" fillId="36" borderId="1" xfId="1" applyFont="1" applyFill="1" applyBorder="1" applyAlignment="1" applyProtection="1">
      <alignment horizontal="center"/>
      <protection locked="0"/>
    </xf>
    <xf numFmtId="0" fontId="43" fillId="36" borderId="1" xfId="0" applyFont="1" applyFill="1" applyBorder="1" applyAlignment="1" applyProtection="1">
      <alignment horizontal="center"/>
      <protection locked="0"/>
    </xf>
    <xf numFmtId="1" fontId="43" fillId="54" borderId="25" xfId="0" applyNumberFormat="1" applyFont="1" applyFill="1" applyBorder="1" applyAlignment="1" applyProtection="1">
      <alignment horizontal="center"/>
      <protection locked="0"/>
    </xf>
    <xf numFmtId="1" fontId="43" fillId="36" borderId="25" xfId="0" applyNumberFormat="1" applyFont="1" applyFill="1" applyBorder="1" applyAlignment="1" applyProtection="1">
      <alignment horizontal="center"/>
      <protection locked="0"/>
    </xf>
    <xf numFmtId="164" fontId="43" fillId="36" borderId="25" xfId="0" applyNumberFormat="1" applyFont="1" applyFill="1" applyBorder="1" applyAlignment="1">
      <alignment horizontal="center"/>
    </xf>
    <xf numFmtId="0" fontId="43" fillId="36" borderId="25" xfId="0" applyFont="1" applyFill="1" applyBorder="1" applyAlignment="1">
      <alignment horizontal="center" wrapText="1"/>
    </xf>
    <xf numFmtId="49" fontId="16" fillId="36" borderId="25" xfId="1" applyNumberFormat="1" applyFont="1" applyFill="1" applyBorder="1" applyAlignment="1" applyProtection="1">
      <alignment horizontal="center"/>
      <protection locked="0"/>
    </xf>
    <xf numFmtId="0" fontId="43" fillId="36" borderId="25" xfId="1" applyFont="1" applyFill="1" applyBorder="1" applyAlignment="1" applyProtection="1">
      <alignment horizontal="center"/>
      <protection locked="0"/>
    </xf>
    <xf numFmtId="164" fontId="43" fillId="36" borderId="1" xfId="0" applyNumberFormat="1" applyFont="1" applyFill="1" applyBorder="1" applyAlignment="1" applyProtection="1">
      <alignment horizontal="center" wrapText="1"/>
      <protection locked="0"/>
    </xf>
    <xf numFmtId="1" fontId="44" fillId="30" borderId="2" xfId="0" applyNumberFormat="1" applyFont="1" applyFill="1" applyBorder="1" applyAlignment="1" applyProtection="1">
      <alignment horizontal="center"/>
      <protection locked="0"/>
    </xf>
    <xf numFmtId="0" fontId="44" fillId="30" borderId="1" xfId="1" applyFont="1" applyFill="1" applyBorder="1" applyAlignment="1">
      <alignment horizontal="center"/>
    </xf>
    <xf numFmtId="0" fontId="76" fillId="30" borderId="1" xfId="1" applyFont="1" applyFill="1" applyBorder="1" applyAlignment="1" applyProtection="1">
      <alignment horizontal="center" wrapText="1"/>
      <protection locked="0"/>
    </xf>
    <xf numFmtId="0" fontId="77" fillId="30" borderId="1" xfId="1" applyFont="1" applyFill="1" applyBorder="1" applyAlignment="1" applyProtection="1">
      <alignment horizontal="center" wrapText="1"/>
      <protection locked="0"/>
    </xf>
    <xf numFmtId="49" fontId="76" fillId="30" borderId="1" xfId="1" applyNumberFormat="1" applyFont="1" applyFill="1" applyBorder="1" applyAlignment="1" applyProtection="1">
      <alignment horizontal="center" wrapText="1"/>
      <protection locked="0"/>
    </xf>
    <xf numFmtId="49" fontId="76" fillId="30" borderId="1" xfId="1" applyNumberFormat="1" applyFont="1" applyFill="1" applyBorder="1" applyAlignment="1" applyProtection="1">
      <alignment horizontal="center"/>
      <protection locked="0"/>
    </xf>
    <xf numFmtId="164" fontId="77" fillId="30" borderId="1" xfId="0" applyNumberFormat="1" applyFont="1" applyFill="1" applyBorder="1" applyAlignment="1" applyProtection="1">
      <alignment horizontal="center" wrapText="1"/>
      <protection locked="0"/>
    </xf>
    <xf numFmtId="49" fontId="78" fillId="7" borderId="1" xfId="1" applyNumberFormat="1" applyFont="1" applyFill="1" applyBorder="1" applyAlignment="1" applyProtection="1">
      <alignment horizontal="center"/>
      <protection locked="0"/>
    </xf>
    <xf numFmtId="0" fontId="79" fillId="7" borderId="1" xfId="1" applyFont="1" applyFill="1" applyBorder="1" applyAlignment="1" applyProtection="1">
      <alignment horizontal="center" wrapText="1"/>
      <protection locked="0"/>
    </xf>
    <xf numFmtId="0" fontId="75" fillId="7" borderId="1" xfId="1" applyFont="1" applyFill="1" applyBorder="1" applyAlignment="1" applyProtection="1">
      <alignment horizontal="center" wrapText="1"/>
      <protection locked="0"/>
    </xf>
    <xf numFmtId="49" fontId="79" fillId="7" borderId="1" xfId="1" applyNumberFormat="1" applyFont="1" applyFill="1" applyBorder="1" applyAlignment="1" applyProtection="1">
      <alignment horizontal="center" wrapText="1"/>
      <protection locked="0"/>
    </xf>
    <xf numFmtId="49" fontId="78" fillId="7" borderId="1" xfId="1" applyNumberFormat="1" applyFont="1" applyFill="1" applyBorder="1" applyAlignment="1" applyProtection="1">
      <alignment horizontal="center" wrapText="1"/>
      <protection locked="0"/>
    </xf>
    <xf numFmtId="49" fontId="78" fillId="7" borderId="4" xfId="1" applyNumberFormat="1" applyFont="1" applyFill="1" applyBorder="1" applyAlignment="1" applyProtection="1">
      <alignment horizontal="center"/>
      <protection locked="0"/>
    </xf>
    <xf numFmtId="49" fontId="79" fillId="7" borderId="1" xfId="1" applyNumberFormat="1" applyFont="1" applyFill="1" applyBorder="1" applyAlignment="1" applyProtection="1">
      <alignment horizontal="center"/>
      <protection locked="0"/>
    </xf>
    <xf numFmtId="164" fontId="75" fillId="7" borderId="1" xfId="0" applyNumberFormat="1" applyFont="1" applyFill="1" applyBorder="1" applyAlignment="1" applyProtection="1">
      <alignment horizontal="center" wrapText="1"/>
      <protection locked="0"/>
    </xf>
    <xf numFmtId="0" fontId="79" fillId="7" borderId="1" xfId="1" applyFont="1" applyFill="1" applyBorder="1" applyAlignment="1" applyProtection="1">
      <alignment horizontal="center"/>
      <protection locked="0"/>
    </xf>
    <xf numFmtId="1" fontId="43" fillId="7" borderId="1" xfId="0" applyNumberFormat="1" applyFont="1" applyFill="1" applyBorder="1" applyAlignment="1" applyProtection="1">
      <alignment horizontal="center"/>
      <protection locked="0"/>
    </xf>
    <xf numFmtId="164" fontId="43" fillId="7" borderId="1" xfId="0" applyNumberFormat="1" applyFont="1" applyFill="1" applyBorder="1" applyAlignment="1" applyProtection="1">
      <alignment horizontal="center"/>
      <protection locked="0"/>
    </xf>
    <xf numFmtId="0" fontId="43" fillId="7" borderId="1" xfId="1" applyFont="1" applyFill="1" applyBorder="1" applyAlignment="1">
      <alignment horizontal="center"/>
    </xf>
    <xf numFmtId="49" fontId="16" fillId="7" borderId="1" xfId="1" applyNumberFormat="1" applyFont="1" applyFill="1" applyBorder="1" applyAlignment="1" applyProtection="1">
      <alignment horizontal="center"/>
      <protection locked="0"/>
    </xf>
    <xf numFmtId="0" fontId="43" fillId="7" borderId="1" xfId="1" applyFont="1" applyFill="1" applyBorder="1" applyAlignment="1" applyProtection="1">
      <alignment horizontal="center"/>
      <protection locked="0"/>
    </xf>
    <xf numFmtId="1" fontId="43" fillId="52" borderId="1" xfId="0" applyNumberFormat="1" applyFont="1" applyFill="1" applyBorder="1" applyAlignment="1" applyProtection="1">
      <alignment horizontal="center"/>
      <protection locked="0"/>
    </xf>
    <xf numFmtId="164" fontId="43" fillId="52" borderId="1" xfId="0" applyNumberFormat="1" applyFont="1" applyFill="1" applyBorder="1" applyAlignment="1" applyProtection="1">
      <alignment horizontal="center"/>
      <protection locked="0"/>
    </xf>
    <xf numFmtId="0" fontId="43" fillId="52" borderId="1" xfId="1" applyFont="1" applyFill="1" applyBorder="1" applyAlignment="1">
      <alignment horizontal="center"/>
    </xf>
    <xf numFmtId="49" fontId="16" fillId="52" borderId="1" xfId="1" applyNumberFormat="1" applyFont="1" applyFill="1" applyBorder="1" applyAlignment="1" applyProtection="1">
      <alignment horizontal="center"/>
      <protection locked="0"/>
    </xf>
    <xf numFmtId="0" fontId="43" fillId="52" borderId="1" xfId="1" applyFont="1" applyFill="1" applyBorder="1" applyAlignment="1" applyProtection="1">
      <alignment horizontal="center"/>
      <protection locked="0"/>
    </xf>
    <xf numFmtId="49" fontId="78" fillId="52" borderId="1" xfId="1" applyNumberFormat="1" applyFont="1" applyFill="1" applyBorder="1" applyAlignment="1" applyProtection="1">
      <alignment horizontal="center"/>
      <protection locked="0"/>
    </xf>
    <xf numFmtId="0" fontId="43" fillId="52" borderId="7" xfId="1" applyFont="1" applyFill="1" applyBorder="1" applyAlignment="1" applyProtection="1">
      <alignment horizontal="center"/>
      <protection locked="0"/>
    </xf>
    <xf numFmtId="0" fontId="43" fillId="52" borderId="4" xfId="0" applyFont="1" applyFill="1" applyBorder="1" applyAlignment="1" applyProtection="1">
      <alignment horizontal="center"/>
      <protection locked="0"/>
    </xf>
    <xf numFmtId="0" fontId="79" fillId="52" borderId="1" xfId="1" applyFont="1" applyFill="1" applyBorder="1" applyAlignment="1" applyProtection="1">
      <alignment horizontal="center" wrapText="1"/>
      <protection locked="0"/>
    </xf>
    <xf numFmtId="0" fontId="75" fillId="52" borderId="1" xfId="1" applyFont="1" applyFill="1" applyBorder="1" applyAlignment="1" applyProtection="1">
      <alignment horizontal="center" wrapText="1"/>
      <protection locked="0"/>
    </xf>
    <xf numFmtId="1" fontId="43" fillId="52" borderId="5" xfId="0" applyNumberFormat="1" applyFont="1" applyFill="1" applyBorder="1" applyAlignment="1" applyProtection="1">
      <alignment horizontal="center"/>
      <protection locked="0"/>
    </xf>
    <xf numFmtId="164" fontId="43" fillId="52" borderId="5" xfId="0" applyNumberFormat="1" applyFont="1" applyFill="1" applyBorder="1" applyAlignment="1" applyProtection="1">
      <alignment horizontal="center"/>
      <protection locked="0"/>
    </xf>
    <xf numFmtId="0" fontId="43" fillId="52" borderId="5" xfId="1" applyFont="1" applyFill="1" applyBorder="1" applyAlignment="1">
      <alignment horizontal="center"/>
    </xf>
    <xf numFmtId="49" fontId="16" fillId="52" borderId="5" xfId="1" applyNumberFormat="1" applyFont="1" applyFill="1" applyBorder="1" applyAlignment="1" applyProtection="1">
      <alignment horizontal="center"/>
      <protection locked="0"/>
    </xf>
    <xf numFmtId="0" fontId="43" fillId="52" borderId="5" xfId="1" applyFont="1" applyFill="1" applyBorder="1" applyAlignment="1" applyProtection="1">
      <alignment horizontal="center"/>
      <protection locked="0"/>
    </xf>
    <xf numFmtId="49" fontId="78" fillId="52" borderId="5" xfId="1" applyNumberFormat="1" applyFont="1" applyFill="1" applyBorder="1" applyAlignment="1" applyProtection="1">
      <alignment horizontal="center"/>
      <protection locked="0"/>
    </xf>
    <xf numFmtId="164" fontId="18" fillId="3" borderId="3" xfId="0" applyNumberFormat="1" applyFont="1" applyFill="1" applyBorder="1" applyAlignment="1">
      <alignment horizontal="center" vertical="center"/>
    </xf>
    <xf numFmtId="1" fontId="46" fillId="55" borderId="2" xfId="0" applyNumberFormat="1" applyFont="1" applyFill="1" applyBorder="1" applyAlignment="1" applyProtection="1">
      <alignment horizontal="center"/>
      <protection locked="0"/>
    </xf>
    <xf numFmtId="1" fontId="46" fillId="56" borderId="1" xfId="0" applyNumberFormat="1" applyFont="1" applyFill="1" applyBorder="1" applyAlignment="1" applyProtection="1">
      <alignment horizontal="center"/>
      <protection locked="0"/>
    </xf>
    <xf numFmtId="164" fontId="46" fillId="56" borderId="1" xfId="0" applyNumberFormat="1" applyFont="1" applyFill="1" applyBorder="1" applyAlignment="1" applyProtection="1">
      <alignment horizontal="center" wrapText="1"/>
      <protection locked="0"/>
    </xf>
    <xf numFmtId="0" fontId="46" fillId="56" borderId="1" xfId="1" applyFont="1" applyFill="1" applyBorder="1" applyAlignment="1">
      <alignment horizontal="center"/>
    </xf>
    <xf numFmtId="49" fontId="47" fillId="56" borderId="1" xfId="1" applyNumberFormat="1" applyFont="1" applyFill="1" applyBorder="1" applyAlignment="1" applyProtection="1">
      <alignment horizontal="center"/>
      <protection locked="0"/>
    </xf>
    <xf numFmtId="0" fontId="46" fillId="56" borderId="1" xfId="1" applyFont="1" applyFill="1" applyBorder="1" applyAlignment="1" applyProtection="1">
      <alignment horizontal="center"/>
      <protection locked="0"/>
    </xf>
    <xf numFmtId="0" fontId="80" fillId="56" borderId="1" xfId="1" applyFont="1" applyFill="1" applyBorder="1" applyAlignment="1" applyProtection="1">
      <alignment horizontal="center" wrapText="1"/>
      <protection locked="0"/>
    </xf>
    <xf numFmtId="0" fontId="81" fillId="56" borderId="1" xfId="1" applyFont="1" applyFill="1" applyBorder="1" applyAlignment="1" applyProtection="1">
      <alignment horizontal="center" wrapText="1"/>
      <protection locked="0"/>
    </xf>
    <xf numFmtId="0" fontId="46" fillId="56" borderId="7" xfId="1" applyFont="1" applyFill="1" applyBorder="1" applyAlignment="1" applyProtection="1">
      <alignment horizontal="center"/>
      <protection locked="0"/>
    </xf>
    <xf numFmtId="49" fontId="47" fillId="56" borderId="4" xfId="1" applyNumberFormat="1" applyFont="1" applyFill="1" applyBorder="1" applyAlignment="1" applyProtection="1">
      <alignment horizontal="center"/>
      <protection locked="0"/>
    </xf>
    <xf numFmtId="0" fontId="46" fillId="56" borderId="12" xfId="1" applyFont="1" applyFill="1" applyBorder="1" applyAlignment="1" applyProtection="1">
      <alignment horizontal="center"/>
      <protection locked="0"/>
    </xf>
    <xf numFmtId="1" fontId="46" fillId="56" borderId="2" xfId="0" applyNumberFormat="1" applyFont="1" applyFill="1" applyBorder="1" applyAlignment="1" applyProtection="1">
      <alignment horizontal="center"/>
      <protection locked="0"/>
    </xf>
    <xf numFmtId="49" fontId="80" fillId="56" borderId="1" xfId="1" applyNumberFormat="1" applyFont="1" applyFill="1" applyBorder="1" applyAlignment="1" applyProtection="1">
      <alignment horizontal="center" wrapText="1"/>
      <protection locked="0"/>
    </xf>
    <xf numFmtId="0" fontId="80" fillId="56" borderId="4" xfId="1" applyFont="1" applyFill="1" applyBorder="1" applyAlignment="1" applyProtection="1">
      <alignment horizontal="center" wrapText="1"/>
      <protection locked="0"/>
    </xf>
    <xf numFmtId="49" fontId="47" fillId="56" borderId="1" xfId="1" applyNumberFormat="1" applyFont="1" applyFill="1" applyBorder="1" applyAlignment="1" applyProtection="1">
      <alignment horizontal="center" wrapText="1"/>
      <protection locked="0"/>
    </xf>
    <xf numFmtId="164" fontId="81" fillId="56" borderId="1" xfId="0" applyNumberFormat="1" applyFont="1" applyFill="1" applyBorder="1" applyAlignment="1" applyProtection="1">
      <alignment horizontal="center" wrapText="1"/>
      <protection locked="0"/>
    </xf>
    <xf numFmtId="0" fontId="80" fillId="56" borderId="1" xfId="1" applyFont="1" applyFill="1" applyBorder="1" applyAlignment="1" applyProtection="1">
      <alignment horizontal="center"/>
      <protection locked="0"/>
    </xf>
    <xf numFmtId="1" fontId="43" fillId="26" borderId="2" xfId="0" applyNumberFormat="1" applyFont="1" applyFill="1" applyBorder="1" applyAlignment="1" applyProtection="1">
      <alignment horizontal="center"/>
      <protection locked="0"/>
    </xf>
    <xf numFmtId="164" fontId="43" fillId="26" borderId="1" xfId="0" applyNumberFormat="1" applyFont="1" applyFill="1" applyBorder="1" applyAlignment="1" applyProtection="1">
      <alignment horizontal="center" wrapText="1"/>
      <protection locked="0"/>
    </xf>
    <xf numFmtId="0" fontId="43" fillId="26" borderId="1" xfId="1" applyFont="1" applyFill="1" applyBorder="1" applyAlignment="1">
      <alignment horizontal="center"/>
    </xf>
    <xf numFmtId="49" fontId="82" fillId="26" borderId="1" xfId="1" applyNumberFormat="1" applyFont="1" applyFill="1" applyBorder="1" applyAlignment="1" applyProtection="1">
      <alignment horizontal="center" wrapText="1"/>
      <protection locked="0"/>
    </xf>
    <xf numFmtId="49" fontId="82" fillId="26" borderId="1" xfId="1" applyNumberFormat="1" applyFont="1" applyFill="1" applyBorder="1" applyAlignment="1" applyProtection="1">
      <alignment horizontal="center"/>
      <protection locked="0"/>
    </xf>
    <xf numFmtId="0" fontId="82" fillId="26" borderId="1" xfId="1" applyFont="1" applyFill="1" applyBorder="1" applyAlignment="1" applyProtection="1">
      <alignment horizontal="center" wrapText="1"/>
      <protection locked="0"/>
    </xf>
    <xf numFmtId="0" fontId="83" fillId="26" borderId="1" xfId="1" applyFont="1" applyFill="1" applyBorder="1" applyAlignment="1" applyProtection="1">
      <alignment horizontal="center" wrapText="1"/>
      <protection locked="0"/>
    </xf>
    <xf numFmtId="0" fontId="43" fillId="26" borderId="7" xfId="1" applyFont="1" applyFill="1" applyBorder="1" applyAlignment="1">
      <alignment horizontal="center"/>
    </xf>
    <xf numFmtId="49" fontId="82" fillId="26" borderId="4" xfId="1" applyNumberFormat="1" applyFont="1" applyFill="1" applyBorder="1" applyAlignment="1" applyProtection="1">
      <alignment horizontal="center"/>
      <protection locked="0"/>
    </xf>
    <xf numFmtId="0" fontId="43" fillId="26" borderId="12" xfId="1" applyFont="1" applyFill="1" applyBorder="1" applyAlignment="1" applyProtection="1">
      <alignment horizontal="center"/>
      <protection locked="0"/>
    </xf>
    <xf numFmtId="49" fontId="16" fillId="26" borderId="4" xfId="1" applyNumberFormat="1" applyFont="1" applyFill="1" applyBorder="1" applyAlignment="1" applyProtection="1">
      <alignment horizontal="center"/>
      <protection locked="0"/>
    </xf>
    <xf numFmtId="164" fontId="43" fillId="26" borderId="1" xfId="0" applyNumberFormat="1" applyFont="1" applyFill="1" applyBorder="1" applyAlignment="1" applyProtection="1">
      <alignment horizontal="center"/>
      <protection locked="0"/>
    </xf>
    <xf numFmtId="1" fontId="43" fillId="26" borderId="6" xfId="0" applyNumberFormat="1" applyFont="1" applyFill="1" applyBorder="1" applyAlignment="1" applyProtection="1">
      <alignment horizontal="center"/>
      <protection locked="0"/>
    </xf>
    <xf numFmtId="164" fontId="43" fillId="26" borderId="5" xfId="0" applyNumberFormat="1" applyFont="1" applyFill="1" applyBorder="1" applyAlignment="1" applyProtection="1">
      <alignment horizontal="center"/>
      <protection locked="0"/>
    </xf>
    <xf numFmtId="0" fontId="43" fillId="26" borderId="5" xfId="1" applyFont="1" applyFill="1" applyBorder="1" applyAlignment="1">
      <alignment horizontal="center"/>
    </xf>
    <xf numFmtId="1" fontId="46" fillId="57" borderId="39" xfId="0" applyNumberFormat="1" applyFont="1" applyFill="1" applyBorder="1" applyAlignment="1" applyProtection="1">
      <alignment horizontal="center"/>
      <protection locked="0"/>
    </xf>
    <xf numFmtId="1" fontId="46" fillId="57" borderId="3" xfId="0" applyNumberFormat="1" applyFont="1" applyFill="1" applyBorder="1" applyAlignment="1" applyProtection="1">
      <alignment horizontal="center"/>
      <protection locked="0"/>
    </xf>
    <xf numFmtId="164" fontId="81" fillId="57" borderId="3" xfId="0" applyNumberFormat="1" applyFont="1" applyFill="1" applyBorder="1" applyAlignment="1" applyProtection="1">
      <alignment horizontal="center" wrapText="1"/>
      <protection locked="0"/>
    </xf>
    <xf numFmtId="0" fontId="46" fillId="57" borderId="3" xfId="1" applyFont="1" applyFill="1" applyBorder="1" applyAlignment="1">
      <alignment horizontal="center"/>
    </xf>
    <xf numFmtId="49" fontId="47" fillId="57" borderId="3" xfId="1" applyNumberFormat="1" applyFont="1" applyFill="1" applyBorder="1" applyAlignment="1" applyProtection="1">
      <alignment horizontal="center"/>
      <protection locked="0"/>
    </xf>
    <xf numFmtId="49" fontId="80" fillId="57" borderId="3" xfId="1" applyNumberFormat="1" applyFont="1" applyFill="1" applyBorder="1" applyAlignment="1" applyProtection="1">
      <alignment horizontal="center" wrapText="1"/>
      <protection locked="0"/>
    </xf>
    <xf numFmtId="0" fontId="81" fillId="57" borderId="3" xfId="1" applyFont="1" applyFill="1" applyBorder="1" applyAlignment="1" applyProtection="1">
      <alignment horizontal="center" wrapText="1"/>
      <protection locked="0"/>
    </xf>
    <xf numFmtId="0" fontId="80" fillId="57" borderId="3" xfId="1" applyFont="1" applyFill="1" applyBorder="1" applyAlignment="1" applyProtection="1">
      <alignment horizontal="center" wrapText="1"/>
      <protection locked="0"/>
    </xf>
    <xf numFmtId="0" fontId="46" fillId="57" borderId="3" xfId="1" applyFont="1" applyFill="1" applyBorder="1" applyAlignment="1" applyProtection="1">
      <alignment horizontal="center"/>
      <protection locked="0"/>
    </xf>
    <xf numFmtId="49" fontId="47" fillId="57" borderId="1" xfId="1" applyNumberFormat="1" applyFont="1" applyFill="1" applyBorder="1" applyAlignment="1" applyProtection="1">
      <alignment horizontal="center"/>
      <protection locked="0"/>
    </xf>
    <xf numFmtId="0" fontId="46" fillId="57" borderId="1" xfId="1" applyFont="1" applyFill="1" applyBorder="1" applyAlignment="1" applyProtection="1">
      <alignment horizontal="center"/>
      <protection locked="0"/>
    </xf>
    <xf numFmtId="0" fontId="46" fillId="57" borderId="12" xfId="1" applyFont="1" applyFill="1" applyBorder="1" applyAlignment="1" applyProtection="1">
      <alignment horizontal="center"/>
      <protection locked="0"/>
    </xf>
    <xf numFmtId="49" fontId="78" fillId="57" borderId="1" xfId="1" applyNumberFormat="1" applyFont="1" applyFill="1" applyBorder="1" applyAlignment="1" applyProtection="1">
      <alignment horizontal="center"/>
      <protection locked="0"/>
    </xf>
    <xf numFmtId="0" fontId="79" fillId="57" borderId="1" xfId="1" applyFont="1" applyFill="1" applyBorder="1" applyAlignment="1" applyProtection="1">
      <alignment horizontal="center"/>
      <protection locked="0"/>
    </xf>
    <xf numFmtId="1" fontId="43" fillId="58" borderId="2" xfId="0" applyNumberFormat="1" applyFont="1" applyFill="1" applyBorder="1" applyAlignment="1" applyProtection="1">
      <alignment horizontal="center"/>
      <protection locked="0"/>
    </xf>
    <xf numFmtId="1" fontId="43" fillId="57" borderId="1" xfId="0" applyNumberFormat="1" applyFont="1" applyFill="1" applyBorder="1" applyAlignment="1" applyProtection="1">
      <alignment horizontal="center"/>
      <protection locked="0"/>
    </xf>
    <xf numFmtId="164" fontId="43" fillId="57" borderId="1" xfId="0" applyNumberFormat="1" applyFont="1" applyFill="1" applyBorder="1" applyAlignment="1" applyProtection="1">
      <alignment horizontal="center"/>
      <protection locked="0"/>
    </xf>
    <xf numFmtId="0" fontId="43" fillId="57" borderId="1" xfId="1" applyFont="1" applyFill="1" applyBorder="1" applyAlignment="1">
      <alignment horizontal="center"/>
    </xf>
    <xf numFmtId="49" fontId="16" fillId="57" borderId="1" xfId="1" applyNumberFormat="1" applyFont="1" applyFill="1" applyBorder="1" applyAlignment="1" applyProtection="1">
      <alignment horizontal="center"/>
      <protection locked="0"/>
    </xf>
    <xf numFmtId="0" fontId="43" fillId="57" borderId="1" xfId="1" applyFont="1" applyFill="1" applyBorder="1" applyAlignment="1" applyProtection="1">
      <alignment horizontal="center"/>
      <protection locked="0"/>
    </xf>
    <xf numFmtId="0" fontId="43" fillId="57" borderId="12" xfId="1" applyFont="1" applyFill="1" applyBorder="1" applyAlignment="1" applyProtection="1">
      <alignment horizontal="center"/>
      <protection locked="0"/>
    </xf>
    <xf numFmtId="1" fontId="43" fillId="57" borderId="2" xfId="0" applyNumberFormat="1" applyFont="1" applyFill="1" applyBorder="1" applyAlignment="1" applyProtection="1">
      <alignment horizontal="center"/>
      <protection locked="0"/>
    </xf>
    <xf numFmtId="1" fontId="43" fillId="57" borderId="6" xfId="0" applyNumberFormat="1" applyFont="1" applyFill="1" applyBorder="1" applyAlignment="1" applyProtection="1">
      <alignment horizontal="center"/>
      <protection locked="0"/>
    </xf>
    <xf numFmtId="1" fontId="43" fillId="57" borderId="5" xfId="0" applyNumberFormat="1" applyFont="1" applyFill="1" applyBorder="1" applyAlignment="1" applyProtection="1">
      <alignment horizontal="center"/>
      <protection locked="0"/>
    </xf>
    <xf numFmtId="164" fontId="43" fillId="57" borderId="5" xfId="0" applyNumberFormat="1" applyFont="1" applyFill="1" applyBorder="1" applyAlignment="1" applyProtection="1">
      <alignment horizontal="center"/>
      <protection locked="0"/>
    </xf>
    <xf numFmtId="0" fontId="43" fillId="57" borderId="5" xfId="1" applyFont="1" applyFill="1" applyBorder="1" applyAlignment="1">
      <alignment horizontal="center"/>
    </xf>
    <xf numFmtId="49" fontId="16" fillId="57" borderId="5" xfId="1" applyNumberFormat="1" applyFont="1" applyFill="1" applyBorder="1" applyAlignment="1" applyProtection="1">
      <alignment horizontal="center"/>
      <protection locked="0"/>
    </xf>
    <xf numFmtId="0" fontId="43" fillId="57" borderId="5" xfId="1" applyFont="1" applyFill="1" applyBorder="1" applyAlignment="1" applyProtection="1">
      <alignment horizontal="center"/>
      <protection locked="0"/>
    </xf>
    <xf numFmtId="0" fontId="43" fillId="57" borderId="41" xfId="1" applyFont="1" applyFill="1" applyBorder="1" applyAlignment="1" applyProtection="1">
      <alignment horizontal="center"/>
      <protection locked="0"/>
    </xf>
    <xf numFmtId="0" fontId="39" fillId="61" borderId="42" xfId="0" applyFont="1" applyFill="1" applyBorder="1" applyAlignment="1">
      <alignment horizontal="center"/>
    </xf>
    <xf numFmtId="0" fontId="39" fillId="61" borderId="43" xfId="0" applyFont="1" applyFill="1" applyBorder="1" applyAlignment="1">
      <alignment horizontal="center"/>
    </xf>
    <xf numFmtId="0" fontId="39" fillId="61" borderId="44" xfId="0" applyFont="1" applyFill="1" applyBorder="1" applyAlignment="1">
      <alignment horizontal="center"/>
    </xf>
    <xf numFmtId="14" fontId="0" fillId="12" borderId="45" xfId="0" applyNumberFormat="1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14" fontId="0" fillId="13" borderId="45" xfId="0" applyNumberForma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46" xfId="0" applyFill="1" applyBorder="1" applyAlignment="1">
      <alignment horizontal="center"/>
    </xf>
    <xf numFmtId="14" fontId="0" fillId="62" borderId="45" xfId="0" applyNumberFormat="1" applyFill="1" applyBorder="1" applyAlignment="1">
      <alignment horizontal="center"/>
    </xf>
    <xf numFmtId="0" fontId="0" fillId="62" borderId="26" xfId="0" applyFill="1" applyBorder="1" applyAlignment="1">
      <alignment horizontal="center"/>
    </xf>
    <xf numFmtId="0" fontId="0" fillId="62" borderId="46" xfId="0" applyFill="1" applyBorder="1" applyAlignment="1">
      <alignment horizontal="center"/>
    </xf>
    <xf numFmtId="14" fontId="0" fillId="63" borderId="45" xfId="0" applyNumberFormat="1" applyFill="1" applyBorder="1" applyAlignment="1">
      <alignment horizontal="center"/>
    </xf>
    <xf numFmtId="0" fontId="0" fillId="63" borderId="26" xfId="0" applyFill="1" applyBorder="1" applyAlignment="1">
      <alignment horizontal="center"/>
    </xf>
    <xf numFmtId="0" fontId="0" fillId="63" borderId="46" xfId="0" applyFill="1" applyBorder="1" applyAlignment="1">
      <alignment horizontal="center"/>
    </xf>
    <xf numFmtId="14" fontId="0" fillId="40" borderId="45" xfId="0" applyNumberFormat="1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86" fillId="61" borderId="10" xfId="0" applyFont="1" applyFill="1" applyBorder="1" applyAlignment="1">
      <alignment horizontal="center"/>
    </xf>
    <xf numFmtId="0" fontId="86" fillId="61" borderId="8" xfId="0" applyFont="1" applyFill="1" applyBorder="1" applyAlignment="1">
      <alignment horizontal="center"/>
    </xf>
    <xf numFmtId="0" fontId="86" fillId="61" borderId="9" xfId="0" applyFont="1" applyFill="1" applyBorder="1" applyAlignment="1">
      <alignment horizontal="center"/>
    </xf>
    <xf numFmtId="0" fontId="87" fillId="26" borderId="42" xfId="0" applyFont="1" applyFill="1" applyBorder="1" applyAlignment="1">
      <alignment horizontal="center"/>
    </xf>
    <xf numFmtId="0" fontId="87" fillId="26" borderId="43" xfId="0" applyFont="1" applyFill="1" applyBorder="1" applyAlignment="1">
      <alignment horizontal="center"/>
    </xf>
    <xf numFmtId="0" fontId="87" fillId="26" borderId="44" xfId="0" applyFont="1" applyFill="1" applyBorder="1" applyAlignment="1">
      <alignment horizontal="center"/>
    </xf>
    <xf numFmtId="49" fontId="78" fillId="63" borderId="1" xfId="1" applyNumberFormat="1" applyFont="1" applyFill="1" applyBorder="1" applyAlignment="1" applyProtection="1">
      <alignment horizontal="center"/>
      <protection locked="0"/>
    </xf>
    <xf numFmtId="49" fontId="78" fillId="63" borderId="5" xfId="1" applyNumberFormat="1" applyFont="1" applyFill="1" applyBorder="1" applyAlignment="1" applyProtection="1">
      <alignment horizontal="center"/>
      <protection locked="0"/>
    </xf>
    <xf numFmtId="1" fontId="43" fillId="54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1" fontId="43" fillId="54" borderId="6" xfId="0" applyNumberFormat="1" applyFont="1" applyFill="1" applyBorder="1" applyAlignment="1" applyProtection="1">
      <alignment horizontal="center"/>
      <protection locked="0"/>
    </xf>
    <xf numFmtId="1" fontId="43" fillId="36" borderId="5" xfId="0" applyNumberFormat="1" applyFont="1" applyFill="1" applyBorder="1" applyAlignment="1" applyProtection="1">
      <alignment horizontal="center"/>
      <protection locked="0"/>
    </xf>
    <xf numFmtId="164" fontId="43" fillId="36" borderId="5" xfId="0" applyNumberFormat="1" applyFont="1" applyFill="1" applyBorder="1" applyAlignment="1">
      <alignment horizontal="center"/>
    </xf>
    <xf numFmtId="0" fontId="43" fillId="36" borderId="5" xfId="0" applyFont="1" applyFill="1" applyBorder="1" applyAlignment="1">
      <alignment horizontal="center" wrapText="1"/>
    </xf>
    <xf numFmtId="49" fontId="16" fillId="36" borderId="5" xfId="1" applyNumberFormat="1" applyFont="1" applyFill="1" applyBorder="1" applyAlignment="1" applyProtection="1">
      <alignment horizontal="center"/>
      <protection locked="0"/>
    </xf>
    <xf numFmtId="0" fontId="43" fillId="36" borderId="5" xfId="1" applyFont="1" applyFill="1" applyBorder="1" applyAlignment="1" applyProtection="1">
      <alignment horizontal="center"/>
      <protection locked="0"/>
    </xf>
    <xf numFmtId="1" fontId="8" fillId="66" borderId="2" xfId="0" applyNumberFormat="1" applyFont="1" applyFill="1" applyBorder="1" applyAlignment="1" applyProtection="1">
      <alignment horizontal="center"/>
      <protection locked="0"/>
    </xf>
    <xf numFmtId="1" fontId="8" fillId="64" borderId="1" xfId="0" applyNumberFormat="1" applyFont="1" applyFill="1" applyBorder="1" applyAlignment="1" applyProtection="1">
      <alignment horizontal="center"/>
      <protection locked="0"/>
    </xf>
    <xf numFmtId="164" fontId="8" fillId="64" borderId="1" xfId="0" applyNumberFormat="1" applyFont="1" applyFill="1" applyBorder="1" applyAlignment="1">
      <alignment horizontal="center"/>
    </xf>
    <xf numFmtId="0" fontId="8" fillId="64" borderId="1" xfId="0" applyFont="1" applyFill="1" applyBorder="1" applyAlignment="1">
      <alignment horizontal="center" wrapText="1"/>
    </xf>
    <xf numFmtId="49" fontId="78" fillId="64" borderId="1" xfId="1" applyNumberFormat="1" applyFont="1" applyFill="1" applyBorder="1" applyAlignment="1" applyProtection="1">
      <alignment horizontal="center"/>
      <protection locked="0"/>
    </xf>
    <xf numFmtId="0" fontId="8" fillId="64" borderId="1" xfId="1" applyFont="1" applyFill="1" applyBorder="1" applyAlignment="1" applyProtection="1">
      <alignment horizontal="center"/>
      <protection locked="0"/>
    </xf>
    <xf numFmtId="164" fontId="8" fillId="64" borderId="1" xfId="0" applyNumberFormat="1" applyFont="1" applyFill="1" applyBorder="1" applyAlignment="1" applyProtection="1">
      <alignment horizontal="center"/>
      <protection locked="0"/>
    </xf>
    <xf numFmtId="164" fontId="8" fillId="64" borderId="1" xfId="0" applyNumberFormat="1" applyFont="1" applyFill="1" applyBorder="1" applyAlignment="1" applyProtection="1">
      <alignment horizontal="center" wrapText="1"/>
      <protection locked="0"/>
    </xf>
    <xf numFmtId="164" fontId="46" fillId="33" borderId="1" xfId="0" applyNumberFormat="1" applyFont="1" applyFill="1" applyBorder="1" applyAlignment="1">
      <alignment horizontal="center"/>
    </xf>
    <xf numFmtId="0" fontId="46" fillId="33" borderId="7" xfId="0" applyFont="1" applyFill="1" applyBorder="1" applyAlignment="1" applyProtection="1">
      <alignment horizontal="center"/>
      <protection locked="0"/>
    </xf>
    <xf numFmtId="0" fontId="8" fillId="64" borderId="7" xfId="0" applyFont="1" applyFill="1" applyBorder="1" applyAlignment="1" applyProtection="1">
      <alignment horizontal="center"/>
      <protection locked="0"/>
    </xf>
    <xf numFmtId="0" fontId="43" fillId="36" borderId="7" xfId="0" applyFont="1" applyFill="1" applyBorder="1" applyAlignment="1" applyProtection="1">
      <alignment horizontal="center"/>
      <protection locked="0"/>
    </xf>
    <xf numFmtId="0" fontId="43" fillId="36" borderId="11" xfId="0" applyFont="1" applyFill="1" applyBorder="1" applyAlignment="1" applyProtection="1">
      <alignment horizontal="center"/>
      <protection locked="0"/>
    </xf>
    <xf numFmtId="0" fontId="51" fillId="34" borderId="7" xfId="0" applyFont="1" applyFill="1" applyBorder="1" applyAlignment="1" applyProtection="1">
      <alignment horizontal="center"/>
      <protection locked="0"/>
    </xf>
    <xf numFmtId="1" fontId="48" fillId="66" borderId="2" xfId="0" applyNumberFormat="1" applyFont="1" applyFill="1" applyBorder="1" applyAlignment="1" applyProtection="1">
      <alignment horizontal="center"/>
      <protection locked="0"/>
    </xf>
    <xf numFmtId="1" fontId="48" fillId="64" borderId="1" xfId="0" applyNumberFormat="1" applyFont="1" applyFill="1" applyBorder="1" applyAlignment="1" applyProtection="1">
      <alignment horizontal="center"/>
      <protection locked="0"/>
    </xf>
    <xf numFmtId="164" fontId="48" fillId="64" borderId="1" xfId="0" applyNumberFormat="1" applyFont="1" applyFill="1" applyBorder="1" applyAlignment="1" applyProtection="1">
      <alignment horizontal="center"/>
      <protection locked="0"/>
    </xf>
    <xf numFmtId="0" fontId="48" fillId="64" borderId="1" xfId="0" applyFont="1" applyFill="1" applyBorder="1" applyAlignment="1">
      <alignment horizontal="center" wrapText="1"/>
    </xf>
    <xf numFmtId="49" fontId="49" fillId="64" borderId="1" xfId="1" applyNumberFormat="1" applyFont="1" applyFill="1" applyBorder="1" applyAlignment="1" applyProtection="1">
      <alignment horizontal="center"/>
      <protection locked="0"/>
    </xf>
    <xf numFmtId="0" fontId="48" fillId="64" borderId="1" xfId="1" applyFont="1" applyFill="1" applyBorder="1" applyAlignment="1" applyProtection="1">
      <alignment horizontal="center"/>
      <protection locked="0"/>
    </xf>
    <xf numFmtId="0" fontId="48" fillId="64" borderId="7" xfId="0" applyFont="1" applyFill="1" applyBorder="1" applyAlignment="1" applyProtection="1">
      <alignment horizontal="center"/>
      <protection locked="0"/>
    </xf>
    <xf numFmtId="164" fontId="48" fillId="64" borderId="1" xfId="0" applyNumberFormat="1" applyFont="1" applyFill="1" applyBorder="1" applyAlignment="1" applyProtection="1">
      <alignment horizontal="center" wrapText="1"/>
      <protection locked="0"/>
    </xf>
    <xf numFmtId="1" fontId="46" fillId="44" borderId="2" xfId="0" applyNumberFormat="1" applyFont="1" applyFill="1" applyBorder="1" applyAlignment="1" applyProtection="1">
      <alignment horizontal="center"/>
      <protection locked="0"/>
    </xf>
    <xf numFmtId="1" fontId="46" fillId="45" borderId="1" xfId="0" applyNumberFormat="1" applyFont="1" applyFill="1" applyBorder="1" applyAlignment="1" applyProtection="1">
      <alignment horizontal="center"/>
      <protection locked="0"/>
    </xf>
    <xf numFmtId="164" fontId="46" fillId="45" borderId="1" xfId="0" applyNumberFormat="1" applyFont="1" applyFill="1" applyBorder="1" applyAlignment="1" applyProtection="1">
      <alignment horizontal="center" wrapText="1"/>
      <protection locked="0"/>
    </xf>
    <xf numFmtId="0" fontId="46" fillId="45" borderId="1" xfId="0" applyFont="1" applyFill="1" applyBorder="1" applyAlignment="1">
      <alignment horizontal="center" wrapText="1"/>
    </xf>
    <xf numFmtId="49" fontId="47" fillId="45" borderId="1" xfId="1" applyNumberFormat="1" applyFont="1" applyFill="1" applyBorder="1" applyAlignment="1" applyProtection="1">
      <alignment horizontal="center"/>
      <protection locked="0"/>
    </xf>
    <xf numFmtId="0" fontId="46" fillId="45" borderId="1" xfId="1" applyFont="1" applyFill="1" applyBorder="1" applyAlignment="1" applyProtection="1">
      <alignment horizontal="center"/>
      <protection locked="0"/>
    </xf>
    <xf numFmtId="0" fontId="46" fillId="45" borderId="7" xfId="0" applyFont="1" applyFill="1" applyBorder="1" applyAlignment="1" applyProtection="1">
      <alignment horizontal="center"/>
      <protection locked="0"/>
    </xf>
    <xf numFmtId="164" fontId="90" fillId="2" borderId="1" xfId="0" applyNumberFormat="1" applyFont="1" applyFill="1" applyBorder="1" applyAlignment="1">
      <alignment horizontal="center" vertical="center"/>
    </xf>
    <xf numFmtId="0" fontId="43" fillId="68" borderId="1" xfId="0" applyFont="1" applyFill="1" applyBorder="1" applyAlignment="1">
      <alignment horizontal="center" wrapText="1"/>
    </xf>
    <xf numFmtId="49" fontId="16" fillId="68" borderId="1" xfId="1" applyNumberFormat="1" applyFont="1" applyFill="1" applyBorder="1" applyAlignment="1" applyProtection="1">
      <alignment horizontal="center"/>
      <protection locked="0"/>
    </xf>
    <xf numFmtId="0" fontId="43" fillId="68" borderId="1" xfId="1" applyFont="1" applyFill="1" applyBorder="1" applyAlignment="1" applyProtection="1">
      <alignment horizontal="center"/>
      <protection locked="0"/>
    </xf>
    <xf numFmtId="1" fontId="43" fillId="68" borderId="1" xfId="0" applyNumberFormat="1" applyFont="1" applyFill="1" applyBorder="1" applyAlignment="1" applyProtection="1">
      <alignment horizontal="center"/>
      <protection locked="0"/>
    </xf>
    <xf numFmtId="164" fontId="43" fillId="68" borderId="1" xfId="0" applyNumberFormat="1" applyFont="1" applyFill="1" applyBorder="1" applyAlignment="1" applyProtection="1">
      <alignment horizontal="center" wrapText="1"/>
      <protection locked="0"/>
    </xf>
    <xf numFmtId="0" fontId="52" fillId="3" borderId="1" xfId="0" applyFont="1" applyFill="1" applyBorder="1" applyAlignment="1">
      <alignment horizontal="center"/>
    </xf>
    <xf numFmtId="164" fontId="91" fillId="30" borderId="8" xfId="0" applyNumberFormat="1" applyFont="1" applyFill="1" applyBorder="1" applyAlignment="1">
      <alignment horizontal="center" vertical="center"/>
    </xf>
    <xf numFmtId="0" fontId="43" fillId="68" borderId="1" xfId="0" applyFont="1" applyFill="1" applyBorder="1" applyAlignment="1" applyProtection="1">
      <alignment horizontal="center"/>
      <protection locked="0"/>
    </xf>
    <xf numFmtId="1" fontId="43" fillId="67" borderId="1" xfId="0" applyNumberFormat="1" applyFont="1" applyFill="1" applyBorder="1" applyAlignment="1" applyProtection="1">
      <alignment horizontal="center"/>
      <protection locked="0"/>
    </xf>
    <xf numFmtId="164" fontId="43" fillId="68" borderId="1" xfId="0" applyNumberFormat="1" applyFont="1" applyFill="1" applyBorder="1" applyAlignment="1">
      <alignment horizontal="center"/>
    </xf>
    <xf numFmtId="0" fontId="43" fillId="68" borderId="3" xfId="0" applyFont="1" applyFill="1" applyBorder="1" applyAlignment="1">
      <alignment horizontal="center" wrapText="1"/>
    </xf>
    <xf numFmtId="49" fontId="16" fillId="68" borderId="3" xfId="1" applyNumberFormat="1" applyFont="1" applyFill="1" applyBorder="1" applyAlignment="1" applyProtection="1">
      <alignment horizontal="center"/>
      <protection locked="0"/>
    </xf>
    <xf numFmtId="0" fontId="43" fillId="68" borderId="3" xfId="1" applyFont="1" applyFill="1" applyBorder="1" applyAlignment="1" applyProtection="1">
      <alignment horizontal="center"/>
      <protection locked="0"/>
    </xf>
    <xf numFmtId="1" fontId="40" fillId="69" borderId="2" xfId="0" applyNumberFormat="1" applyFont="1" applyFill="1" applyBorder="1" applyAlignment="1" applyProtection="1">
      <alignment horizontal="center"/>
      <protection locked="0"/>
    </xf>
    <xf numFmtId="1" fontId="40" fillId="70" borderId="1" xfId="0" applyNumberFormat="1" applyFont="1" applyFill="1" applyBorder="1" applyAlignment="1" applyProtection="1">
      <alignment horizontal="center"/>
      <protection locked="0"/>
    </xf>
    <xf numFmtId="164" fontId="40" fillId="70" borderId="1" xfId="0" applyNumberFormat="1" applyFont="1" applyFill="1" applyBorder="1" applyAlignment="1">
      <alignment horizontal="center"/>
    </xf>
    <xf numFmtId="0" fontId="40" fillId="70" borderId="1" xfId="0" applyFont="1" applyFill="1" applyBorder="1" applyAlignment="1">
      <alignment horizontal="center" wrapText="1"/>
    </xf>
    <xf numFmtId="49" fontId="42" fillId="70" borderId="1" xfId="1" applyNumberFormat="1" applyFont="1" applyFill="1" applyBorder="1" applyAlignment="1" applyProtection="1">
      <alignment horizontal="center"/>
      <protection locked="0"/>
    </xf>
    <xf numFmtId="0" fontId="40" fillId="70" borderId="1" xfId="1" applyFont="1" applyFill="1" applyBorder="1" applyAlignment="1" applyProtection="1">
      <alignment horizontal="center"/>
      <protection locked="0"/>
    </xf>
    <xf numFmtId="0" fontId="40" fillId="70" borderId="7" xfId="1" applyFont="1" applyFill="1" applyBorder="1" applyAlignment="1" applyProtection="1">
      <alignment horizontal="center"/>
      <protection locked="0"/>
    </xf>
    <xf numFmtId="49" fontId="42" fillId="70" borderId="4" xfId="1" applyNumberFormat="1" applyFont="1" applyFill="1" applyBorder="1" applyAlignment="1" applyProtection="1">
      <alignment horizontal="center"/>
      <protection locked="0"/>
    </xf>
    <xf numFmtId="0" fontId="40" fillId="70" borderId="7" xfId="0" applyFont="1" applyFill="1" applyBorder="1" applyAlignment="1" applyProtection="1">
      <alignment horizontal="center"/>
      <protection locked="0"/>
    </xf>
    <xf numFmtId="164" fontId="40" fillId="70" borderId="1" xfId="0" applyNumberFormat="1" applyFont="1" applyFill="1" applyBorder="1" applyAlignment="1" applyProtection="1">
      <alignment horizontal="center" wrapText="1"/>
      <protection locked="0"/>
    </xf>
    <xf numFmtId="1" fontId="40" fillId="69" borderId="6" xfId="0" applyNumberFormat="1" applyFont="1" applyFill="1" applyBorder="1" applyAlignment="1" applyProtection="1">
      <alignment horizontal="center"/>
      <protection locked="0"/>
    </xf>
    <xf numFmtId="1" fontId="40" fillId="70" borderId="5" xfId="0" applyNumberFormat="1" applyFont="1" applyFill="1" applyBorder="1" applyAlignment="1" applyProtection="1">
      <alignment horizontal="center"/>
      <protection locked="0"/>
    </xf>
    <xf numFmtId="164" fontId="40" fillId="70" borderId="5" xfId="0" applyNumberFormat="1" applyFont="1" applyFill="1" applyBorder="1" applyAlignment="1">
      <alignment horizontal="center"/>
    </xf>
    <xf numFmtId="0" fontId="40" fillId="70" borderId="5" xfId="0" applyFont="1" applyFill="1" applyBorder="1" applyAlignment="1">
      <alignment horizontal="center" wrapText="1"/>
    </xf>
    <xf numFmtId="49" fontId="42" fillId="70" borderId="5" xfId="1" applyNumberFormat="1" applyFont="1" applyFill="1" applyBorder="1" applyAlignment="1" applyProtection="1">
      <alignment horizontal="center"/>
      <protection locked="0"/>
    </xf>
    <xf numFmtId="0" fontId="40" fillId="70" borderId="5" xfId="1" applyFont="1" applyFill="1" applyBorder="1" applyAlignment="1" applyProtection="1">
      <alignment horizontal="center"/>
      <protection locked="0"/>
    </xf>
    <xf numFmtId="0" fontId="40" fillId="70" borderId="11" xfId="1" applyFont="1" applyFill="1" applyBorder="1" applyAlignment="1" applyProtection="1">
      <alignment horizontal="center"/>
      <protection locked="0"/>
    </xf>
    <xf numFmtId="1" fontId="43" fillId="67" borderId="3" xfId="0" applyNumberFormat="1" applyFont="1" applyFill="1" applyBorder="1" applyAlignment="1" applyProtection="1">
      <alignment horizontal="center"/>
      <protection locked="0"/>
    </xf>
    <xf numFmtId="1" fontId="43" fillId="68" borderId="3" xfId="0" applyNumberFormat="1" applyFont="1" applyFill="1" applyBorder="1" applyAlignment="1" applyProtection="1">
      <alignment horizontal="center"/>
      <protection locked="0"/>
    </xf>
    <xf numFmtId="164" fontId="43" fillId="68" borderId="3" xfId="0" applyNumberFormat="1" applyFont="1" applyFill="1" applyBorder="1" applyAlignment="1" applyProtection="1">
      <alignment horizontal="center" wrapText="1"/>
      <protection locked="0"/>
    </xf>
    <xf numFmtId="1" fontId="46" fillId="71" borderId="1" xfId="1" applyNumberFormat="1" applyFont="1" applyFill="1" applyBorder="1" applyAlignment="1" applyProtection="1">
      <alignment horizontal="center"/>
      <protection locked="0"/>
    </xf>
    <xf numFmtId="164" fontId="44" fillId="30" borderId="1" xfId="0" applyNumberFormat="1" applyFont="1" applyFill="1" applyBorder="1" applyAlignment="1">
      <alignment horizontal="center"/>
    </xf>
    <xf numFmtId="1" fontId="93" fillId="72" borderId="2" xfId="0" applyNumberFormat="1" applyFont="1" applyFill="1" applyBorder="1" applyAlignment="1" applyProtection="1">
      <alignment horizontal="center"/>
      <protection locked="0"/>
    </xf>
    <xf numFmtId="1" fontId="93" fillId="73" borderId="1" xfId="0" applyNumberFormat="1" applyFont="1" applyFill="1" applyBorder="1" applyAlignment="1" applyProtection="1">
      <alignment horizontal="center"/>
      <protection locked="0"/>
    </xf>
    <xf numFmtId="164" fontId="93" fillId="73" borderId="1" xfId="0" applyNumberFormat="1" applyFont="1" applyFill="1" applyBorder="1" applyAlignment="1" applyProtection="1">
      <alignment horizontal="center" wrapText="1"/>
      <protection locked="0"/>
    </xf>
    <xf numFmtId="0" fontId="93" fillId="73" borderId="1" xfId="0" applyFont="1" applyFill="1" applyBorder="1" applyAlignment="1">
      <alignment horizontal="center" wrapText="1"/>
    </xf>
    <xf numFmtId="49" fontId="94" fillId="73" borderId="1" xfId="1" applyNumberFormat="1" applyFont="1" applyFill="1" applyBorder="1" applyAlignment="1" applyProtection="1">
      <alignment horizontal="center"/>
      <protection locked="0"/>
    </xf>
    <xf numFmtId="0" fontId="93" fillId="73" borderId="1" xfId="1" applyFont="1" applyFill="1" applyBorder="1" applyAlignment="1" applyProtection="1">
      <alignment horizontal="center"/>
      <protection locked="0"/>
    </xf>
    <xf numFmtId="0" fontId="93" fillId="73" borderId="7" xfId="1" applyFont="1" applyFill="1" applyBorder="1" applyAlignment="1" applyProtection="1">
      <alignment horizontal="center"/>
      <protection locked="0"/>
    </xf>
    <xf numFmtId="49" fontId="94" fillId="73" borderId="4" xfId="1" applyNumberFormat="1" applyFont="1" applyFill="1" applyBorder="1" applyAlignment="1" applyProtection="1">
      <alignment horizontal="center"/>
      <protection locked="0"/>
    </xf>
    <xf numFmtId="164" fontId="93" fillId="73" borderId="1" xfId="0" applyNumberFormat="1" applyFont="1" applyFill="1" applyBorder="1" applyAlignment="1">
      <alignment horizontal="center"/>
    </xf>
    <xf numFmtId="164" fontId="93" fillId="73" borderId="1" xfId="0" applyNumberFormat="1" applyFont="1" applyFill="1" applyBorder="1" applyAlignment="1" applyProtection="1">
      <alignment horizontal="center"/>
      <protection locked="0"/>
    </xf>
    <xf numFmtId="1" fontId="43" fillId="20" borderId="6" xfId="0" applyNumberFormat="1" applyFont="1" applyFill="1" applyBorder="1" applyAlignment="1" applyProtection="1">
      <alignment horizontal="center"/>
      <protection locked="0"/>
    </xf>
    <xf numFmtId="1" fontId="43" fillId="7" borderId="5" xfId="0" applyNumberFormat="1" applyFont="1" applyFill="1" applyBorder="1" applyAlignment="1" applyProtection="1">
      <alignment horizontal="center"/>
      <protection locked="0"/>
    </xf>
    <xf numFmtId="164" fontId="43" fillId="7" borderId="5" xfId="0" applyNumberFormat="1" applyFont="1" applyFill="1" applyBorder="1" applyAlignment="1">
      <alignment horizontal="center"/>
    </xf>
    <xf numFmtId="0" fontId="43" fillId="7" borderId="5" xfId="0" applyFont="1" applyFill="1" applyBorder="1" applyAlignment="1">
      <alignment horizontal="center" wrapText="1"/>
    </xf>
    <xf numFmtId="49" fontId="16" fillId="7" borderId="5" xfId="1" applyNumberFormat="1" applyFont="1" applyFill="1" applyBorder="1" applyAlignment="1" applyProtection="1">
      <alignment horizontal="center"/>
      <protection locked="0"/>
    </xf>
    <xf numFmtId="0" fontId="43" fillId="7" borderId="5" xfId="1" applyFont="1" applyFill="1" applyBorder="1" applyAlignment="1" applyProtection="1">
      <alignment horizontal="center"/>
      <protection locked="0"/>
    </xf>
    <xf numFmtId="0" fontId="43" fillId="7" borderId="11" xfId="1" applyFont="1" applyFill="1" applyBorder="1" applyAlignment="1" applyProtection="1">
      <alignment horizontal="center"/>
      <protection locked="0"/>
    </xf>
    <xf numFmtId="49" fontId="16" fillId="7" borderId="4" xfId="1" applyNumberFormat="1" applyFont="1" applyFill="1" applyBorder="1" applyAlignment="1" applyProtection="1">
      <alignment horizontal="center"/>
      <protection locked="0"/>
    </xf>
    <xf numFmtId="164" fontId="43" fillId="7" borderId="1" xfId="0" applyNumberFormat="1" applyFont="1" applyFill="1" applyBorder="1" applyAlignment="1">
      <alignment horizontal="center"/>
    </xf>
    <xf numFmtId="0" fontId="43" fillId="7" borderId="1" xfId="0" applyFont="1" applyFill="1" applyBorder="1" applyAlignment="1">
      <alignment horizontal="center" wrapText="1"/>
    </xf>
    <xf numFmtId="164" fontId="43" fillId="7" borderId="1" xfId="0" applyNumberFormat="1" applyFont="1" applyFill="1" applyBorder="1" applyAlignment="1" applyProtection="1">
      <alignment horizontal="center" wrapText="1"/>
      <protection locked="0"/>
    </xf>
    <xf numFmtId="1" fontId="43" fillId="20" borderId="2" xfId="0" applyNumberFormat="1" applyFont="1" applyFill="1" applyBorder="1" applyAlignment="1" applyProtection="1">
      <alignment horizontal="center"/>
      <protection locked="0"/>
    </xf>
    <xf numFmtId="0" fontId="43" fillId="7" borderId="7" xfId="1" applyFont="1" applyFill="1" applyBorder="1" applyAlignment="1" applyProtection="1">
      <alignment horizontal="center"/>
      <protection locked="0"/>
    </xf>
    <xf numFmtId="164" fontId="95" fillId="2" borderId="8" xfId="0" applyNumberFormat="1" applyFont="1" applyFill="1" applyBorder="1" applyAlignment="1">
      <alignment horizontal="center" vertical="center"/>
    </xf>
    <xf numFmtId="1" fontId="43" fillId="65" borderId="2" xfId="0" applyNumberFormat="1" applyFont="1" applyFill="1" applyBorder="1" applyAlignment="1" applyProtection="1">
      <alignment horizontal="center"/>
      <protection locked="0"/>
    </xf>
    <xf numFmtId="1" fontId="43" fillId="63" borderId="1" xfId="0" applyNumberFormat="1" applyFont="1" applyFill="1" applyBorder="1" applyAlignment="1" applyProtection="1">
      <alignment horizontal="center"/>
      <protection locked="0"/>
    </xf>
    <xf numFmtId="164" fontId="43" fillId="63" borderId="1" xfId="0" applyNumberFormat="1" applyFont="1" applyFill="1" applyBorder="1" applyAlignment="1">
      <alignment horizontal="center"/>
    </xf>
    <xf numFmtId="0" fontId="43" fillId="63" borderId="1" xfId="0" applyFont="1" applyFill="1" applyBorder="1" applyAlignment="1">
      <alignment horizontal="center" wrapText="1"/>
    </xf>
    <xf numFmtId="49" fontId="16" fillId="63" borderId="1" xfId="1" applyNumberFormat="1" applyFont="1" applyFill="1" applyBorder="1" applyAlignment="1" applyProtection="1">
      <alignment horizontal="center"/>
      <protection locked="0"/>
    </xf>
    <xf numFmtId="0" fontId="43" fillId="63" borderId="1" xfId="1" applyFont="1" applyFill="1" applyBorder="1" applyAlignment="1" applyProtection="1">
      <alignment horizontal="center"/>
      <protection locked="0"/>
    </xf>
    <xf numFmtId="0" fontId="43" fillId="63" borderId="7" xfId="1" applyFont="1" applyFill="1" applyBorder="1" applyAlignment="1" applyProtection="1">
      <alignment horizontal="center"/>
      <protection locked="0"/>
    </xf>
    <xf numFmtId="1" fontId="43" fillId="65" borderId="6" xfId="0" applyNumberFormat="1" applyFont="1" applyFill="1" applyBorder="1" applyAlignment="1" applyProtection="1">
      <alignment horizontal="center"/>
      <protection locked="0"/>
    </xf>
    <xf numFmtId="1" fontId="43" fillId="63" borderId="5" xfId="0" applyNumberFormat="1" applyFont="1" applyFill="1" applyBorder="1" applyAlignment="1" applyProtection="1">
      <alignment horizontal="center"/>
      <protection locked="0"/>
    </xf>
    <xf numFmtId="0" fontId="43" fillId="63" borderId="5" xfId="0" applyFont="1" applyFill="1" applyBorder="1" applyAlignment="1">
      <alignment horizontal="center" wrapText="1"/>
    </xf>
    <xf numFmtId="49" fontId="16" fillId="63" borderId="5" xfId="1" applyNumberFormat="1" applyFont="1" applyFill="1" applyBorder="1" applyAlignment="1" applyProtection="1">
      <alignment horizontal="center"/>
      <protection locked="0"/>
    </xf>
    <xf numFmtId="0" fontId="43" fillId="63" borderId="5" xfId="1" applyFont="1" applyFill="1" applyBorder="1" applyAlignment="1" applyProtection="1">
      <alignment horizontal="center"/>
      <protection locked="0"/>
    </xf>
    <xf numFmtId="0" fontId="43" fillId="63" borderId="11" xfId="1" applyFont="1" applyFill="1" applyBorder="1" applyAlignment="1" applyProtection="1">
      <alignment horizontal="center"/>
      <protection locked="0"/>
    </xf>
    <xf numFmtId="164" fontId="43" fillId="63" borderId="5" xfId="0" applyNumberFormat="1" applyFont="1" applyFill="1" applyBorder="1" applyAlignment="1" applyProtection="1">
      <alignment horizontal="center" wrapText="1"/>
      <protection locked="0"/>
    </xf>
    <xf numFmtId="164" fontId="43" fillId="63" borderId="1" xfId="0" applyNumberFormat="1" applyFont="1" applyFill="1" applyBorder="1" applyAlignment="1" applyProtection="1">
      <alignment horizontal="center" wrapText="1"/>
      <protection locked="0"/>
    </xf>
    <xf numFmtId="164" fontId="46" fillId="45" borderId="1" xfId="0" applyNumberFormat="1" applyFont="1" applyFill="1" applyBorder="1" applyAlignment="1">
      <alignment horizontal="center"/>
    </xf>
    <xf numFmtId="0" fontId="93" fillId="45" borderId="1" xfId="1" applyFont="1" applyFill="1" applyBorder="1" applyAlignment="1" applyProtection="1">
      <alignment horizontal="center"/>
      <protection locked="0"/>
    </xf>
    <xf numFmtId="0" fontId="46" fillId="45" borderId="7" xfId="1" applyFont="1" applyFill="1" applyBorder="1" applyAlignment="1" applyProtection="1">
      <alignment horizontal="center"/>
      <protection locked="0"/>
    </xf>
    <xf numFmtId="1" fontId="46" fillId="71" borderId="4" xfId="1" applyNumberFormat="1" applyFont="1" applyFill="1" applyBorder="1" applyAlignment="1" applyProtection="1">
      <alignment horizontal="center"/>
      <protection locked="0"/>
    </xf>
    <xf numFmtId="164" fontId="43" fillId="30" borderId="1" xfId="0" applyNumberFormat="1" applyFont="1" applyFill="1" applyBorder="1" applyAlignment="1">
      <alignment horizontal="center"/>
    </xf>
    <xf numFmtId="164" fontId="43" fillId="30" borderId="5" xfId="0" applyNumberFormat="1" applyFont="1" applyFill="1" applyBorder="1" applyAlignment="1">
      <alignment horizontal="center"/>
    </xf>
    <xf numFmtId="1" fontId="43" fillId="30" borderId="2" xfId="0" applyNumberFormat="1" applyFont="1" applyFill="1" applyBorder="1" applyAlignment="1" applyProtection="1">
      <alignment horizontal="center"/>
      <protection locked="0"/>
    </xf>
    <xf numFmtId="1" fontId="43" fillId="30" borderId="6" xfId="0" applyNumberFormat="1" applyFont="1" applyFill="1" applyBorder="1" applyAlignment="1" applyProtection="1">
      <alignment horizontal="center"/>
      <protection locked="0"/>
    </xf>
    <xf numFmtId="1" fontId="8" fillId="65" borderId="2" xfId="0" applyNumberFormat="1" applyFont="1" applyFill="1" applyBorder="1" applyAlignment="1" applyProtection="1">
      <alignment horizontal="center"/>
      <protection locked="0"/>
    </xf>
    <xf numFmtId="1" fontId="8" fillId="63" borderId="1" xfId="0" applyNumberFormat="1" applyFont="1" applyFill="1" applyBorder="1" applyAlignment="1" applyProtection="1">
      <alignment horizontal="center"/>
      <protection locked="0"/>
    </xf>
    <xf numFmtId="164" fontId="8" fillId="63" borderId="1" xfId="0" applyNumberFormat="1" applyFont="1" applyFill="1" applyBorder="1" applyAlignment="1" applyProtection="1">
      <alignment horizontal="center" wrapText="1"/>
      <protection locked="0"/>
    </xf>
    <xf numFmtId="0" fontId="8" fillId="63" borderId="1" xfId="0" applyFont="1" applyFill="1" applyBorder="1" applyAlignment="1">
      <alignment horizontal="center" wrapText="1"/>
    </xf>
    <xf numFmtId="0" fontId="8" fillId="63" borderId="1" xfId="1" applyFont="1" applyFill="1" applyBorder="1" applyAlignment="1" applyProtection="1">
      <alignment horizontal="center"/>
      <protection locked="0"/>
    </xf>
    <xf numFmtId="0" fontId="8" fillId="63" borderId="7" xfId="0" applyFont="1" applyFill="1" applyBorder="1" applyAlignment="1" applyProtection="1">
      <alignment horizontal="center"/>
      <protection locked="0"/>
    </xf>
    <xf numFmtId="1" fontId="8" fillId="65" borderId="6" xfId="0" applyNumberFormat="1" applyFont="1" applyFill="1" applyBorder="1" applyAlignment="1" applyProtection="1">
      <alignment horizontal="center"/>
      <protection locked="0"/>
    </xf>
    <xf numFmtId="1" fontId="8" fillId="63" borderId="5" xfId="0" applyNumberFormat="1" applyFont="1" applyFill="1" applyBorder="1" applyAlignment="1" applyProtection="1">
      <alignment horizontal="center"/>
      <protection locked="0"/>
    </xf>
    <xf numFmtId="164" fontId="8" fillId="63" borderId="5" xfId="0" applyNumberFormat="1" applyFont="1" applyFill="1" applyBorder="1" applyAlignment="1" applyProtection="1">
      <alignment horizontal="center" wrapText="1"/>
      <protection locked="0"/>
    </xf>
    <xf numFmtId="0" fontId="8" fillId="63" borderId="5" xfId="0" applyFont="1" applyFill="1" applyBorder="1" applyAlignment="1">
      <alignment horizontal="center" wrapText="1"/>
    </xf>
    <xf numFmtId="0" fontId="8" fillId="63" borderId="5" xfId="1" applyFont="1" applyFill="1" applyBorder="1" applyAlignment="1" applyProtection="1">
      <alignment horizontal="center"/>
      <protection locked="0"/>
    </xf>
    <xf numFmtId="0" fontId="8" fillId="63" borderId="11" xfId="0" applyFont="1" applyFill="1" applyBorder="1" applyAlignment="1" applyProtection="1">
      <alignment horizontal="center"/>
      <protection locked="0"/>
    </xf>
    <xf numFmtId="1" fontId="8" fillId="7" borderId="2" xfId="0" applyNumberFormat="1" applyFont="1" applyFill="1" applyBorder="1" applyAlignment="1" applyProtection="1">
      <alignment horizontal="center"/>
      <protection locked="0"/>
    </xf>
    <xf numFmtId="1" fontId="8" fillId="7" borderId="1" xfId="0" applyNumberFormat="1" applyFont="1" applyFill="1" applyBorder="1" applyAlignment="1" applyProtection="1">
      <alignment horizontal="center"/>
      <protection locked="0"/>
    </xf>
    <xf numFmtId="164" fontId="8" fillId="7" borderId="1" xfId="0" applyNumberFormat="1" applyFont="1" applyFill="1" applyBorder="1" applyAlignment="1" applyProtection="1">
      <alignment horizontal="center" wrapText="1"/>
      <protection locked="0"/>
    </xf>
    <xf numFmtId="0" fontId="8" fillId="7" borderId="1" xfId="1" applyFont="1" applyFill="1" applyBorder="1" applyAlignment="1">
      <alignment horizontal="center"/>
    </xf>
    <xf numFmtId="0" fontId="8" fillId="7" borderId="1" xfId="1" applyFont="1" applyFill="1" applyBorder="1" applyAlignment="1" applyProtection="1">
      <alignment horizontal="center"/>
      <protection locked="0"/>
    </xf>
    <xf numFmtId="0" fontId="8" fillId="7" borderId="7" xfId="1" applyFont="1" applyFill="1" applyBorder="1" applyAlignment="1" applyProtection="1">
      <alignment horizontal="center"/>
      <protection locked="0"/>
    </xf>
    <xf numFmtId="164" fontId="8" fillId="7" borderId="1" xfId="0" applyNumberFormat="1" applyFont="1" applyFill="1" applyBorder="1" applyAlignment="1" applyProtection="1">
      <alignment horizontal="center"/>
      <protection locked="0"/>
    </xf>
    <xf numFmtId="1" fontId="8" fillId="52" borderId="2" xfId="0" applyNumberFormat="1" applyFont="1" applyFill="1" applyBorder="1" applyAlignment="1" applyProtection="1">
      <alignment horizontal="center"/>
      <protection locked="0"/>
    </xf>
    <xf numFmtId="0" fontId="8" fillId="52" borderId="1" xfId="1" applyFont="1" applyFill="1" applyBorder="1" applyAlignment="1" applyProtection="1">
      <alignment horizontal="center"/>
      <protection locked="0"/>
    </xf>
    <xf numFmtId="1" fontId="8" fillId="52" borderId="1" xfId="0" applyNumberFormat="1" applyFont="1" applyFill="1" applyBorder="1" applyAlignment="1" applyProtection="1">
      <alignment horizontal="center"/>
      <protection locked="0"/>
    </xf>
    <xf numFmtId="164" fontId="8" fillId="52" borderId="1" xfId="0" applyNumberFormat="1" applyFont="1" applyFill="1" applyBorder="1" applyAlignment="1" applyProtection="1">
      <alignment horizontal="center"/>
      <protection locked="0"/>
    </xf>
    <xf numFmtId="0" fontId="8" fillId="52" borderId="1" xfId="1" applyFont="1" applyFill="1" applyBorder="1" applyAlignment="1">
      <alignment horizontal="center"/>
    </xf>
    <xf numFmtId="0" fontId="8" fillId="52" borderId="4" xfId="0" applyFont="1" applyFill="1" applyBorder="1" applyAlignment="1" applyProtection="1">
      <alignment horizontal="center"/>
      <protection locked="0"/>
    </xf>
    <xf numFmtId="164" fontId="8" fillId="52" borderId="1" xfId="0" applyNumberFormat="1" applyFont="1" applyFill="1" applyBorder="1" applyAlignment="1" applyProtection="1">
      <alignment horizontal="center" wrapText="1"/>
      <protection locked="0"/>
    </xf>
    <xf numFmtId="0" fontId="8" fillId="52" borderId="7" xfId="1" applyFont="1" applyFill="1" applyBorder="1" applyAlignment="1" applyProtection="1">
      <alignment horizontal="center"/>
      <protection locked="0"/>
    </xf>
    <xf numFmtId="1" fontId="8" fillId="52" borderId="6" xfId="0" applyNumberFormat="1" applyFont="1" applyFill="1" applyBorder="1" applyAlignment="1" applyProtection="1">
      <alignment horizontal="center"/>
      <protection locked="0"/>
    </xf>
    <xf numFmtId="0" fontId="8" fillId="52" borderId="5" xfId="1" applyFont="1" applyFill="1" applyBorder="1" applyAlignment="1" applyProtection="1">
      <alignment horizontal="center"/>
      <protection locked="0"/>
    </xf>
    <xf numFmtId="0" fontId="8" fillId="52" borderId="11" xfId="1" applyFont="1" applyFill="1" applyBorder="1" applyAlignment="1" applyProtection="1">
      <alignment horizontal="center"/>
      <protection locked="0"/>
    </xf>
    <xf numFmtId="1" fontId="8" fillId="57" borderId="2" xfId="0" applyNumberFormat="1" applyFont="1" applyFill="1" applyBorder="1" applyAlignment="1" applyProtection="1">
      <alignment horizontal="center"/>
      <protection locked="0"/>
    </xf>
    <xf numFmtId="1" fontId="8" fillId="57" borderId="1" xfId="0" applyNumberFormat="1" applyFont="1" applyFill="1" applyBorder="1" applyAlignment="1" applyProtection="1">
      <alignment horizontal="center"/>
      <protection locked="0"/>
    </xf>
    <xf numFmtId="164" fontId="8" fillId="57" borderId="1" xfId="0" applyNumberFormat="1" applyFont="1" applyFill="1" applyBorder="1" applyAlignment="1" applyProtection="1">
      <alignment horizontal="center"/>
      <protection locked="0"/>
    </xf>
    <xf numFmtId="0" fontId="8" fillId="57" borderId="1" xfId="1" applyFont="1" applyFill="1" applyBorder="1" applyAlignment="1">
      <alignment horizontal="center"/>
    </xf>
    <xf numFmtId="0" fontId="8" fillId="57" borderId="1" xfId="1" applyFont="1" applyFill="1" applyBorder="1" applyAlignment="1" applyProtection="1">
      <alignment horizontal="center"/>
      <protection locked="0"/>
    </xf>
    <xf numFmtId="0" fontId="8" fillId="57" borderId="12" xfId="1" applyFont="1" applyFill="1" applyBorder="1" applyAlignment="1" applyProtection="1">
      <alignment horizontal="center"/>
      <protection locked="0"/>
    </xf>
    <xf numFmtId="1" fontId="8" fillId="58" borderId="2" xfId="0" applyNumberFormat="1" applyFont="1" applyFill="1" applyBorder="1" applyAlignment="1" applyProtection="1">
      <alignment horizontal="center"/>
      <protection locked="0"/>
    </xf>
    <xf numFmtId="164" fontId="8" fillId="57" borderId="1" xfId="0" applyNumberFormat="1" applyFont="1" applyFill="1" applyBorder="1" applyAlignment="1" applyProtection="1">
      <alignment horizontal="center" wrapText="1"/>
      <protection locked="0"/>
    </xf>
    <xf numFmtId="1" fontId="98" fillId="74" borderId="2" xfId="0" applyNumberFormat="1" applyFont="1" applyFill="1" applyBorder="1" applyAlignment="1" applyProtection="1">
      <alignment horizontal="center"/>
      <protection locked="0"/>
    </xf>
    <xf numFmtId="1" fontId="98" fillId="74" borderId="1" xfId="0" applyNumberFormat="1" applyFont="1" applyFill="1" applyBorder="1" applyAlignment="1" applyProtection="1">
      <alignment horizontal="center"/>
      <protection locked="0"/>
    </xf>
    <xf numFmtId="164" fontId="98" fillId="74" borderId="1" xfId="0" applyNumberFormat="1" applyFont="1" applyFill="1" applyBorder="1" applyAlignment="1" applyProtection="1">
      <alignment horizontal="center" wrapText="1"/>
      <protection locked="0"/>
    </xf>
    <xf numFmtId="0" fontId="98" fillId="74" borderId="1" xfId="0" applyFont="1" applyFill="1" applyBorder="1" applyAlignment="1">
      <alignment horizontal="center" wrapText="1"/>
    </xf>
    <xf numFmtId="49" fontId="99" fillId="74" borderId="1" xfId="1" applyNumberFormat="1" applyFont="1" applyFill="1" applyBorder="1" applyAlignment="1" applyProtection="1">
      <alignment horizontal="center"/>
      <protection locked="0"/>
    </xf>
    <xf numFmtId="0" fontId="98" fillId="74" borderId="1" xfId="1" applyFont="1" applyFill="1" applyBorder="1" applyAlignment="1" applyProtection="1">
      <alignment horizontal="center"/>
      <protection locked="0"/>
    </xf>
    <xf numFmtId="164" fontId="98" fillId="74" borderId="1" xfId="0" applyNumberFormat="1" applyFont="1" applyFill="1" applyBorder="1" applyAlignment="1">
      <alignment horizontal="center"/>
    </xf>
    <xf numFmtId="164" fontId="98" fillId="74" borderId="1" xfId="0" applyNumberFormat="1" applyFont="1" applyFill="1" applyBorder="1" applyAlignment="1" applyProtection="1">
      <alignment horizontal="center"/>
      <protection locked="0"/>
    </xf>
    <xf numFmtId="1" fontId="96" fillId="75" borderId="2" xfId="0" applyNumberFormat="1" applyFont="1" applyFill="1" applyBorder="1" applyAlignment="1" applyProtection="1">
      <alignment horizontal="center"/>
      <protection locked="0"/>
    </xf>
    <xf numFmtId="1" fontId="96" fillId="75" borderId="1" xfId="0" applyNumberFormat="1" applyFont="1" applyFill="1" applyBorder="1" applyAlignment="1" applyProtection="1">
      <alignment horizontal="center"/>
      <protection locked="0"/>
    </xf>
    <xf numFmtId="164" fontId="96" fillId="75" borderId="1" xfId="0" applyNumberFormat="1" applyFont="1" applyFill="1" applyBorder="1" applyAlignment="1" applyProtection="1">
      <alignment horizontal="center" wrapText="1"/>
      <protection locked="0"/>
    </xf>
    <xf numFmtId="0" fontId="96" fillId="75" borderId="1" xfId="0" applyFont="1" applyFill="1" applyBorder="1" applyAlignment="1">
      <alignment horizontal="center" wrapText="1"/>
    </xf>
    <xf numFmtId="49" fontId="97" fillId="75" borderId="1" xfId="1" applyNumberFormat="1" applyFont="1" applyFill="1" applyBorder="1" applyAlignment="1" applyProtection="1">
      <alignment horizontal="center"/>
      <protection locked="0"/>
    </xf>
    <xf numFmtId="0" fontId="96" fillId="75" borderId="1" xfId="1" applyFont="1" applyFill="1" applyBorder="1" applyAlignment="1" applyProtection="1">
      <alignment horizontal="center"/>
      <protection locked="0"/>
    </xf>
    <xf numFmtId="14" fontId="0" fillId="31" borderId="10" xfId="0" applyNumberFormat="1" applyFill="1" applyBorder="1" applyAlignment="1">
      <alignment horizontal="center"/>
    </xf>
    <xf numFmtId="14" fontId="0" fillId="31" borderId="47" xfId="0" applyNumberFormat="1" applyFill="1" applyBorder="1" applyAlignment="1">
      <alignment horizontal="center"/>
    </xf>
    <xf numFmtId="14" fontId="0" fillId="13" borderId="10" xfId="0" applyNumberFormat="1" applyFill="1" applyBorder="1" applyAlignment="1">
      <alignment horizontal="center"/>
    </xf>
    <xf numFmtId="14" fontId="0" fillId="13" borderId="47" xfId="0" applyNumberFormat="1" applyFill="1" applyBorder="1" applyAlignment="1">
      <alignment horizontal="center"/>
    </xf>
    <xf numFmtId="14" fontId="0" fillId="36" borderId="0" xfId="0" applyNumberFormat="1" applyFill="1" applyAlignment="1">
      <alignment horizontal="center"/>
    </xf>
    <xf numFmtId="0" fontId="0" fillId="36" borderId="0" xfId="0" applyFill="1"/>
    <xf numFmtId="0" fontId="0" fillId="31" borderId="8" xfId="0" applyFill="1" applyBorder="1" applyAlignment="1">
      <alignment horizontal="center"/>
    </xf>
    <xf numFmtId="0" fontId="0" fillId="31" borderId="9" xfId="0" applyFill="1" applyBorder="1" applyAlignment="1">
      <alignment horizontal="center"/>
    </xf>
    <xf numFmtId="0" fontId="0" fillId="31" borderId="25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14" fontId="0" fillId="64" borderId="10" xfId="0" applyNumberFormat="1" applyFill="1" applyBorder="1" applyAlignment="1">
      <alignment horizontal="center"/>
    </xf>
    <xf numFmtId="0" fontId="0" fillId="64" borderId="8" xfId="0" applyFill="1" applyBorder="1" applyAlignment="1">
      <alignment horizontal="center"/>
    </xf>
    <xf numFmtId="0" fontId="0" fillId="64" borderId="9" xfId="0" applyFill="1" applyBorder="1" applyAlignment="1">
      <alignment horizontal="center"/>
    </xf>
    <xf numFmtId="14" fontId="0" fillId="64" borderId="2" xfId="0" applyNumberFormat="1" applyFill="1" applyBorder="1" applyAlignment="1">
      <alignment horizontal="center"/>
    </xf>
    <xf numFmtId="0" fontId="0" fillId="64" borderId="1" xfId="0" applyFill="1" applyBorder="1" applyAlignment="1">
      <alignment horizontal="center"/>
    </xf>
    <xf numFmtId="0" fontId="0" fillId="22" borderId="48" xfId="0" applyFill="1" applyBorder="1"/>
    <xf numFmtId="0" fontId="0" fillId="12" borderId="48" xfId="0" applyFill="1" applyBorder="1"/>
    <xf numFmtId="0" fontId="0" fillId="13" borderId="48" xfId="0" applyFill="1" applyBorder="1" applyAlignment="1">
      <alignment horizontal="left"/>
    </xf>
    <xf numFmtId="0" fontId="0" fillId="30" borderId="48" xfId="0" applyFill="1" applyBorder="1"/>
    <xf numFmtId="0" fontId="85" fillId="61" borderId="49" xfId="0" applyFont="1" applyFill="1" applyBorder="1"/>
    <xf numFmtId="0" fontId="85" fillId="61" borderId="50" xfId="0" applyFont="1" applyFill="1" applyBorder="1"/>
    <xf numFmtId="0" fontId="85" fillId="61" borderId="51" xfId="0" applyFont="1" applyFill="1" applyBorder="1"/>
    <xf numFmtId="14" fontId="0" fillId="22" borderId="52" xfId="0" applyNumberFormat="1" applyFill="1" applyBorder="1" applyAlignment="1">
      <alignment horizontal="center"/>
    </xf>
    <xf numFmtId="0" fontId="0" fillId="22" borderId="53" xfId="0" applyFill="1" applyBorder="1"/>
    <xf numFmtId="14" fontId="0" fillId="12" borderId="52" xfId="0" applyNumberFormat="1" applyFill="1" applyBorder="1" applyAlignment="1">
      <alignment horizontal="center"/>
    </xf>
    <xf numFmtId="0" fontId="0" fillId="12" borderId="53" xfId="0" applyFill="1" applyBorder="1"/>
    <xf numFmtId="14" fontId="0" fillId="13" borderId="52" xfId="0" applyNumberFormat="1" applyFill="1" applyBorder="1" applyAlignment="1">
      <alignment horizontal="center"/>
    </xf>
    <xf numFmtId="0" fontId="0" fillId="13" borderId="53" xfId="0" applyFill="1" applyBorder="1" applyAlignment="1">
      <alignment horizontal="left"/>
    </xf>
    <xf numFmtId="14" fontId="0" fillId="30" borderId="52" xfId="0" applyNumberFormat="1" applyFill="1" applyBorder="1" applyAlignment="1">
      <alignment horizontal="center"/>
    </xf>
    <xf numFmtId="0" fontId="0" fillId="30" borderId="53" xfId="0" applyFill="1" applyBorder="1"/>
    <xf numFmtId="1" fontId="8" fillId="14" borderId="2" xfId="0" applyNumberFormat="1" applyFont="1" applyFill="1" applyBorder="1" applyAlignment="1" applyProtection="1">
      <alignment horizontal="center"/>
      <protection locked="0"/>
    </xf>
    <xf numFmtId="1" fontId="8" fillId="14" borderId="1" xfId="0" applyNumberFormat="1" applyFont="1" applyFill="1" applyBorder="1" applyAlignment="1" applyProtection="1">
      <alignment horizontal="center"/>
      <protection locked="0"/>
    </xf>
    <xf numFmtId="164" fontId="8" fillId="14" borderId="1" xfId="0" applyNumberFormat="1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wrapText="1"/>
    </xf>
    <xf numFmtId="49" fontId="78" fillId="14" borderId="1" xfId="1" applyNumberFormat="1" applyFont="1" applyFill="1" applyBorder="1" applyAlignment="1" applyProtection="1">
      <alignment horizontal="center"/>
      <protection locked="0"/>
    </xf>
    <xf numFmtId="0" fontId="8" fillId="14" borderId="1" xfId="1" applyFont="1" applyFill="1" applyBorder="1" applyAlignment="1" applyProtection="1">
      <alignment horizontal="center"/>
      <protection locked="0"/>
    </xf>
    <xf numFmtId="164" fontId="8" fillId="14" borderId="1" xfId="0" applyNumberFormat="1" applyFont="1" applyFill="1" applyBorder="1" applyAlignment="1" applyProtection="1">
      <alignment horizontal="center"/>
      <protection locked="0"/>
    </xf>
    <xf numFmtId="164" fontId="8" fillId="14" borderId="1" xfId="0" applyNumberFormat="1" applyFont="1" applyFill="1" applyBorder="1" applyAlignment="1" applyProtection="1">
      <alignment horizontal="center" wrapText="1"/>
      <protection locked="0"/>
    </xf>
    <xf numFmtId="1" fontId="43" fillId="14" borderId="2" xfId="0" applyNumberFormat="1" applyFont="1" applyFill="1" applyBorder="1" applyAlignment="1" applyProtection="1">
      <alignment horizontal="center"/>
      <protection locked="0"/>
    </xf>
    <xf numFmtId="1" fontId="43" fillId="14" borderId="1" xfId="0" applyNumberFormat="1" applyFont="1" applyFill="1" applyBorder="1" applyAlignment="1" applyProtection="1">
      <alignment horizontal="center"/>
      <protection locked="0"/>
    </xf>
    <xf numFmtId="164" fontId="43" fillId="14" borderId="1" xfId="0" applyNumberFormat="1" applyFont="1" applyFill="1" applyBorder="1" applyAlignment="1">
      <alignment horizontal="center"/>
    </xf>
    <xf numFmtId="0" fontId="43" fillId="14" borderId="1" xfId="0" applyFont="1" applyFill="1" applyBorder="1" applyAlignment="1">
      <alignment horizontal="center" wrapText="1"/>
    </xf>
    <xf numFmtId="49" fontId="16" fillId="14" borderId="1" xfId="1" applyNumberFormat="1" applyFont="1" applyFill="1" applyBorder="1" applyAlignment="1" applyProtection="1">
      <alignment horizontal="center"/>
      <protection locked="0"/>
    </xf>
    <xf numFmtId="0" fontId="43" fillId="14" borderId="1" xfId="1" applyFont="1" applyFill="1" applyBorder="1" applyAlignment="1" applyProtection="1">
      <alignment horizontal="center"/>
      <protection locked="0"/>
    </xf>
    <xf numFmtId="1" fontId="8" fillId="13" borderId="2" xfId="0" applyNumberFormat="1" applyFont="1" applyFill="1" applyBorder="1" applyAlignment="1" applyProtection="1">
      <alignment horizontal="center"/>
      <protection locked="0"/>
    </xf>
    <xf numFmtId="1" fontId="8" fillId="13" borderId="1" xfId="0" applyNumberFormat="1" applyFont="1" applyFill="1" applyBorder="1" applyAlignment="1" applyProtection="1">
      <alignment horizontal="center"/>
      <protection locked="0"/>
    </xf>
    <xf numFmtId="164" fontId="8" fillId="13" borderId="1" xfId="0" applyNumberFormat="1" applyFont="1" applyFill="1" applyBorder="1" applyAlignment="1" applyProtection="1">
      <alignment horizontal="center" wrapText="1"/>
      <protection locked="0"/>
    </xf>
    <xf numFmtId="0" fontId="8" fillId="13" borderId="1" xfId="0" applyFont="1" applyFill="1" applyBorder="1" applyAlignment="1">
      <alignment horizontal="center" wrapText="1"/>
    </xf>
    <xf numFmtId="49" fontId="78" fillId="13" borderId="1" xfId="1" applyNumberFormat="1" applyFont="1" applyFill="1" applyBorder="1" applyAlignment="1" applyProtection="1">
      <alignment horizontal="center"/>
      <protection locked="0"/>
    </xf>
    <xf numFmtId="0" fontId="8" fillId="13" borderId="1" xfId="1" applyFont="1" applyFill="1" applyBorder="1" applyAlignment="1" applyProtection="1">
      <alignment horizontal="center"/>
      <protection locked="0"/>
    </xf>
    <xf numFmtId="1" fontId="98" fillId="13" borderId="2" xfId="0" applyNumberFormat="1" applyFont="1" applyFill="1" applyBorder="1" applyAlignment="1" applyProtection="1">
      <alignment horizontal="center"/>
      <protection locked="0"/>
    </xf>
    <xf numFmtId="1" fontId="98" fillId="13" borderId="1" xfId="0" applyNumberFormat="1" applyFont="1" applyFill="1" applyBorder="1" applyAlignment="1" applyProtection="1">
      <alignment horizontal="center"/>
      <protection locked="0"/>
    </xf>
    <xf numFmtId="164" fontId="98" fillId="13" borderId="1" xfId="0" applyNumberFormat="1" applyFont="1" applyFill="1" applyBorder="1" applyAlignment="1" applyProtection="1">
      <alignment horizontal="center" wrapText="1"/>
      <protection locked="0"/>
    </xf>
    <xf numFmtId="0" fontId="98" fillId="13" borderId="1" xfId="0" applyFont="1" applyFill="1" applyBorder="1" applyAlignment="1">
      <alignment horizontal="center" wrapText="1"/>
    </xf>
    <xf numFmtId="49" fontId="99" fillId="13" borderId="1" xfId="1" applyNumberFormat="1" applyFont="1" applyFill="1" applyBorder="1" applyAlignment="1" applyProtection="1">
      <alignment horizontal="center"/>
      <protection locked="0"/>
    </xf>
    <xf numFmtId="0" fontId="98" fillId="13" borderId="1" xfId="1" applyFont="1" applyFill="1" applyBorder="1" applyAlignment="1" applyProtection="1">
      <alignment horizontal="center"/>
      <protection locked="0"/>
    </xf>
    <xf numFmtId="1" fontId="43" fillId="13" borderId="2" xfId="0" applyNumberFormat="1" applyFont="1" applyFill="1" applyBorder="1" applyAlignment="1" applyProtection="1">
      <alignment horizontal="center"/>
      <protection locked="0"/>
    </xf>
    <xf numFmtId="1" fontId="43" fillId="13" borderId="1" xfId="0" applyNumberFormat="1" applyFont="1" applyFill="1" applyBorder="1" applyAlignment="1" applyProtection="1">
      <alignment horizontal="center"/>
      <protection locked="0"/>
    </xf>
    <xf numFmtId="164" fontId="43" fillId="13" borderId="1" xfId="0" applyNumberFormat="1" applyFont="1" applyFill="1" applyBorder="1" applyAlignment="1">
      <alignment horizontal="center"/>
    </xf>
    <xf numFmtId="0" fontId="43" fillId="13" borderId="1" xfId="0" applyFont="1" applyFill="1" applyBorder="1" applyAlignment="1">
      <alignment horizontal="center" wrapText="1"/>
    </xf>
    <xf numFmtId="49" fontId="16" fillId="13" borderId="1" xfId="1" applyNumberFormat="1" applyFont="1" applyFill="1" applyBorder="1" applyAlignment="1" applyProtection="1">
      <alignment horizontal="center"/>
      <protection locked="0"/>
    </xf>
    <xf numFmtId="0" fontId="43" fillId="13" borderId="1" xfId="1" applyFont="1" applyFill="1" applyBorder="1" applyAlignment="1" applyProtection="1">
      <alignment horizontal="center"/>
      <protection locked="0"/>
    </xf>
    <xf numFmtId="1" fontId="43" fillId="13" borderId="6" xfId="0" applyNumberFormat="1" applyFont="1" applyFill="1" applyBorder="1" applyAlignment="1" applyProtection="1">
      <alignment horizontal="center"/>
      <protection locked="0"/>
    </xf>
    <xf numFmtId="164" fontId="43" fillId="13" borderId="5" xfId="0" applyNumberFormat="1" applyFont="1" applyFill="1" applyBorder="1" applyAlignment="1">
      <alignment horizontal="center"/>
    </xf>
    <xf numFmtId="1" fontId="39" fillId="75" borderId="2" xfId="0" applyNumberFormat="1" applyFont="1" applyFill="1" applyBorder="1" applyAlignment="1" applyProtection="1">
      <alignment horizontal="center"/>
      <protection locked="0"/>
    </xf>
    <xf numFmtId="1" fontId="39" fillId="75" borderId="1" xfId="0" applyNumberFormat="1" applyFont="1" applyFill="1" applyBorder="1" applyAlignment="1" applyProtection="1">
      <alignment horizontal="center"/>
      <protection locked="0"/>
    </xf>
    <xf numFmtId="164" fontId="39" fillId="75" borderId="1" xfId="0" applyNumberFormat="1" applyFont="1" applyFill="1" applyBorder="1" applyAlignment="1" applyProtection="1">
      <alignment horizontal="center" wrapText="1"/>
      <protection locked="0"/>
    </xf>
    <xf numFmtId="0" fontId="39" fillId="75" borderId="1" xfId="0" applyFont="1" applyFill="1" applyBorder="1" applyAlignment="1">
      <alignment horizontal="center" wrapText="1"/>
    </xf>
    <xf numFmtId="49" fontId="41" fillId="75" borderId="1" xfId="1" applyNumberFormat="1" applyFont="1" applyFill="1" applyBorder="1" applyAlignment="1" applyProtection="1">
      <alignment horizontal="center"/>
      <protection locked="0"/>
    </xf>
    <xf numFmtId="0" fontId="39" fillId="75" borderId="1" xfId="1" applyFont="1" applyFill="1" applyBorder="1" applyAlignment="1" applyProtection="1">
      <alignment horizontal="center"/>
      <protection locked="0"/>
    </xf>
    <xf numFmtId="164" fontId="8" fillId="13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/>
    </xf>
    <xf numFmtId="49" fontId="41" fillId="33" borderId="1" xfId="1" applyNumberFormat="1" applyFont="1" applyFill="1" applyBorder="1" applyAlignment="1" applyProtection="1">
      <alignment horizontal="center"/>
      <protection locked="0"/>
    </xf>
    <xf numFmtId="0" fontId="39" fillId="33" borderId="1" xfId="1" applyFont="1" applyFill="1" applyBorder="1" applyAlignment="1" applyProtection="1">
      <alignment horizontal="center"/>
      <protection locked="0"/>
    </xf>
    <xf numFmtId="0" fontId="100" fillId="59" borderId="48" xfId="0" applyFont="1" applyFill="1" applyBorder="1" applyAlignment="1">
      <alignment horizontal="left" vertical="center"/>
    </xf>
    <xf numFmtId="1" fontId="39" fillId="78" borderId="2" xfId="0" applyNumberFormat="1" applyFont="1" applyFill="1" applyBorder="1" applyAlignment="1" applyProtection="1">
      <alignment horizontal="center"/>
      <protection locked="0"/>
    </xf>
    <xf numFmtId="1" fontId="39" fillId="78" borderId="1" xfId="0" applyNumberFormat="1" applyFont="1" applyFill="1" applyBorder="1" applyAlignment="1" applyProtection="1">
      <alignment horizontal="center"/>
      <protection locked="0"/>
    </xf>
    <xf numFmtId="164" fontId="39" fillId="78" borderId="1" xfId="0" applyNumberFormat="1" applyFont="1" applyFill="1" applyBorder="1" applyAlignment="1" applyProtection="1">
      <alignment horizontal="center" wrapText="1"/>
      <protection locked="0"/>
    </xf>
    <xf numFmtId="0" fontId="39" fillId="78" borderId="1" xfId="0" applyFont="1" applyFill="1" applyBorder="1" applyAlignment="1">
      <alignment horizontal="center" wrapText="1"/>
    </xf>
    <xf numFmtId="49" fontId="41" fillId="78" borderId="1" xfId="1" applyNumberFormat="1" applyFont="1" applyFill="1" applyBorder="1" applyAlignment="1" applyProtection="1">
      <alignment horizontal="center"/>
      <protection locked="0"/>
    </xf>
    <xf numFmtId="0" fontId="39" fillId="78" borderId="1" xfId="1" applyFont="1" applyFill="1" applyBorder="1" applyAlignment="1" applyProtection="1">
      <alignment horizontal="center"/>
      <protection locked="0"/>
    </xf>
    <xf numFmtId="164" fontId="39" fillId="78" borderId="1" xfId="0" applyNumberFormat="1" applyFont="1" applyFill="1" applyBorder="1" applyAlignment="1" applyProtection="1">
      <alignment horizontal="center"/>
      <protection locked="0"/>
    </xf>
    <xf numFmtId="1" fontId="8" fillId="36" borderId="2" xfId="0" applyNumberFormat="1" applyFont="1" applyFill="1" applyBorder="1" applyAlignment="1" applyProtection="1">
      <alignment horizontal="center"/>
      <protection locked="0"/>
    </xf>
    <xf numFmtId="164" fontId="8" fillId="36" borderId="1" xfId="0" applyNumberFormat="1" applyFont="1" applyFill="1" applyBorder="1" applyAlignment="1" applyProtection="1">
      <alignment horizontal="center" wrapText="1"/>
      <protection locked="0"/>
    </xf>
    <xf numFmtId="0" fontId="8" fillId="36" borderId="1" xfId="0" applyFont="1" applyFill="1" applyBorder="1" applyAlignment="1">
      <alignment horizontal="center" wrapText="1"/>
    </xf>
    <xf numFmtId="49" fontId="78" fillId="36" borderId="1" xfId="1" applyNumberFormat="1" applyFont="1" applyFill="1" applyBorder="1" applyAlignment="1" applyProtection="1">
      <alignment horizontal="center"/>
      <protection locked="0"/>
    </xf>
    <xf numFmtId="0" fontId="8" fillId="36" borderId="1" xfId="1" applyFont="1" applyFill="1" applyBorder="1" applyAlignment="1" applyProtection="1">
      <alignment horizontal="center"/>
      <protection locked="0"/>
    </xf>
    <xf numFmtId="164" fontId="8" fillId="36" borderId="1" xfId="0" applyNumberFormat="1" applyFont="1" applyFill="1" applyBorder="1" applyAlignment="1">
      <alignment horizontal="center"/>
    </xf>
    <xf numFmtId="164" fontId="8" fillId="36" borderId="5" xfId="0" applyNumberFormat="1" applyFont="1" applyFill="1" applyBorder="1" applyAlignment="1">
      <alignment horizontal="center"/>
    </xf>
    <xf numFmtId="1" fontId="39" fillId="33" borderId="2" xfId="0" applyNumberFormat="1" applyFont="1" applyFill="1" applyBorder="1" applyAlignment="1" applyProtection="1">
      <alignment horizontal="center"/>
      <protection locked="0"/>
    </xf>
    <xf numFmtId="1" fontId="39" fillId="33" borderId="1" xfId="0" applyNumberFormat="1" applyFont="1" applyFill="1" applyBorder="1" applyAlignment="1" applyProtection="1">
      <alignment horizontal="center"/>
      <protection locked="0"/>
    </xf>
    <xf numFmtId="164" fontId="39" fillId="33" borderId="1" xfId="0" applyNumberFormat="1" applyFont="1" applyFill="1" applyBorder="1" applyAlignment="1" applyProtection="1">
      <alignment horizontal="center" wrapText="1"/>
      <protection locked="0"/>
    </xf>
    <xf numFmtId="0" fontId="39" fillId="33" borderId="1" xfId="0" applyFont="1" applyFill="1" applyBorder="1" applyAlignment="1">
      <alignment horizontal="center" wrapText="1"/>
    </xf>
    <xf numFmtId="164" fontId="39" fillId="33" borderId="1" xfId="0" applyNumberFormat="1" applyFont="1" applyFill="1" applyBorder="1" applyAlignment="1">
      <alignment horizontal="center"/>
    </xf>
    <xf numFmtId="164" fontId="39" fillId="33" borderId="1" xfId="0" applyNumberFormat="1" applyFont="1" applyFill="1" applyBorder="1" applyAlignment="1" applyProtection="1">
      <alignment horizontal="center"/>
      <protection locked="0"/>
    </xf>
    <xf numFmtId="1" fontId="8" fillId="79" borderId="2" xfId="0" applyNumberFormat="1" applyFont="1" applyFill="1" applyBorder="1" applyAlignment="1" applyProtection="1">
      <alignment horizontal="center"/>
      <protection locked="0"/>
    </xf>
    <xf numFmtId="1" fontId="8" fillId="79" borderId="1" xfId="0" applyNumberFormat="1" applyFont="1" applyFill="1" applyBorder="1" applyAlignment="1" applyProtection="1">
      <alignment horizontal="center"/>
      <protection locked="0"/>
    </xf>
    <xf numFmtId="164" fontId="8" fillId="79" borderId="1" xfId="0" applyNumberFormat="1" applyFont="1" applyFill="1" applyBorder="1" applyAlignment="1">
      <alignment horizontal="center"/>
    </xf>
    <xf numFmtId="0" fontId="8" fillId="79" borderId="1" xfId="0" applyFont="1" applyFill="1" applyBorder="1" applyAlignment="1">
      <alignment horizontal="center" wrapText="1"/>
    </xf>
    <xf numFmtId="49" fontId="78" fillId="79" borderId="1" xfId="1" applyNumberFormat="1" applyFont="1" applyFill="1" applyBorder="1" applyAlignment="1" applyProtection="1">
      <alignment horizontal="center"/>
      <protection locked="0"/>
    </xf>
    <xf numFmtId="0" fontId="8" fillId="79" borderId="1" xfId="1" applyFont="1" applyFill="1" applyBorder="1" applyAlignment="1" applyProtection="1">
      <alignment horizontal="center"/>
      <protection locked="0"/>
    </xf>
    <xf numFmtId="1" fontId="8" fillId="79" borderId="6" xfId="0" applyNumberFormat="1" applyFont="1" applyFill="1" applyBorder="1" applyAlignment="1" applyProtection="1">
      <alignment horizontal="center"/>
      <protection locked="0"/>
    </xf>
    <xf numFmtId="164" fontId="8" fillId="79" borderId="5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 applyProtection="1">
      <alignment horizontal="center"/>
      <protection locked="0"/>
    </xf>
    <xf numFmtId="1" fontId="8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wrapText="1"/>
    </xf>
    <xf numFmtId="49" fontId="78" fillId="4" borderId="1" xfId="1" applyNumberFormat="1" applyFont="1" applyFill="1" applyBorder="1" applyAlignment="1" applyProtection="1">
      <alignment horizontal="center"/>
      <protection locked="0"/>
    </xf>
    <xf numFmtId="0" fontId="8" fillId="4" borderId="1" xfId="1" applyFont="1" applyFill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>
      <alignment horizontal="center"/>
    </xf>
    <xf numFmtId="0" fontId="0" fillId="0" borderId="48" xfId="0" applyBorder="1"/>
    <xf numFmtId="0" fontId="52" fillId="59" borderId="48" xfId="0" applyFont="1" applyFill="1" applyBorder="1" applyAlignment="1">
      <alignment horizontal="center" vertical="center"/>
    </xf>
    <xf numFmtId="0" fontId="84" fillId="59" borderId="48" xfId="0" applyFont="1" applyFill="1" applyBorder="1" applyAlignment="1">
      <alignment horizontal="center" vertical="center"/>
    </xf>
    <xf numFmtId="0" fontId="102" fillId="59" borderId="48" xfId="0" applyFont="1" applyFill="1" applyBorder="1" applyAlignment="1">
      <alignment horizontal="left" vertical="center"/>
    </xf>
    <xf numFmtId="0" fontId="101" fillId="30" borderId="48" xfId="0" applyFont="1" applyFill="1" applyBorder="1" applyAlignment="1">
      <alignment horizontal="center" vertical="center"/>
    </xf>
    <xf numFmtId="0" fontId="0" fillId="47" borderId="48" xfId="0" applyFill="1" applyBorder="1" applyAlignment="1">
      <alignment horizontal="center"/>
    </xf>
    <xf numFmtId="0" fontId="88" fillId="76" borderId="48" xfId="0" applyFont="1" applyFill="1" applyBorder="1" applyAlignment="1">
      <alignment horizontal="center" vertical="center"/>
    </xf>
    <xf numFmtId="0" fontId="88" fillId="45" borderId="48" xfId="0" applyFont="1" applyFill="1" applyBorder="1" applyAlignment="1">
      <alignment horizontal="center"/>
    </xf>
    <xf numFmtId="0" fontId="100" fillId="77" borderId="48" xfId="0" applyFont="1" applyFill="1" applyBorder="1" applyAlignment="1">
      <alignment horizontal="center" vertical="center"/>
    </xf>
    <xf numFmtId="0" fontId="0" fillId="60" borderId="48" xfId="0" applyFill="1" applyBorder="1"/>
    <xf numFmtId="0" fontId="0" fillId="50" borderId="48" xfId="0" applyFill="1" applyBorder="1" applyAlignment="1">
      <alignment horizontal="center"/>
    </xf>
    <xf numFmtId="0" fontId="88" fillId="14" borderId="48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89" fillId="64" borderId="48" xfId="0" applyFont="1" applyFill="1" applyBorder="1" applyAlignment="1">
      <alignment horizontal="center"/>
    </xf>
    <xf numFmtId="14" fontId="0" fillId="8" borderId="54" xfId="0" applyNumberFormat="1" applyFill="1" applyBorder="1" applyAlignment="1">
      <alignment horizontal="center"/>
    </xf>
    <xf numFmtId="0" fontId="0" fillId="8" borderId="55" xfId="0" applyFill="1" applyBorder="1"/>
    <xf numFmtId="0" fontId="0" fillId="8" borderId="56" xfId="0" applyFill="1" applyBorder="1"/>
    <xf numFmtId="14" fontId="0" fillId="8" borderId="48" xfId="0" applyNumberFormat="1" applyFill="1" applyBorder="1" applyAlignment="1">
      <alignment horizontal="center"/>
    </xf>
    <xf numFmtId="0" fontId="0" fillId="8" borderId="48" xfId="0" applyFill="1" applyBorder="1"/>
    <xf numFmtId="0" fontId="0" fillId="64" borderId="46" xfId="0" applyFill="1" applyBorder="1" applyAlignment="1">
      <alignment horizontal="center"/>
    </xf>
    <xf numFmtId="14" fontId="103" fillId="7" borderId="2" xfId="0" applyNumberFormat="1" applyFont="1" applyFill="1" applyBorder="1" applyAlignment="1">
      <alignment horizontal="center"/>
    </xf>
    <xf numFmtId="0" fontId="102" fillId="7" borderId="1" xfId="0" applyFont="1" applyFill="1" applyBorder="1" applyAlignment="1">
      <alignment horizontal="center"/>
    </xf>
    <xf numFmtId="0" fontId="103" fillId="7" borderId="12" xfId="0" applyFont="1" applyFill="1" applyBorder="1" applyAlignment="1">
      <alignment horizontal="center"/>
    </xf>
    <xf numFmtId="0" fontId="103" fillId="7" borderId="48" xfId="0" applyFont="1" applyFill="1" applyBorder="1" applyAlignment="1">
      <alignment horizontal="center"/>
    </xf>
    <xf numFmtId="14" fontId="0" fillId="7" borderId="6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1" fontId="7" fillId="36" borderId="1" xfId="0" applyNumberFormat="1" applyFont="1" applyFill="1" applyBorder="1" applyAlignment="1" applyProtection="1">
      <alignment horizontal="center"/>
      <protection locked="0"/>
    </xf>
    <xf numFmtId="1" fontId="6" fillId="36" borderId="1" xfId="0" applyNumberFormat="1" applyFont="1" applyFill="1" applyBorder="1" applyAlignment="1" applyProtection="1">
      <alignment horizontal="center"/>
      <protection locked="0"/>
    </xf>
    <xf numFmtId="1" fontId="39" fillId="80" borderId="2" xfId="0" applyNumberFormat="1" applyFont="1" applyFill="1" applyBorder="1" applyAlignment="1" applyProtection="1">
      <alignment horizontal="center"/>
      <protection locked="0"/>
    </xf>
    <xf numFmtId="1" fontId="39" fillId="80" borderId="1" xfId="0" applyNumberFormat="1" applyFont="1" applyFill="1" applyBorder="1" applyAlignment="1" applyProtection="1">
      <alignment horizontal="center"/>
      <protection locked="0"/>
    </xf>
    <xf numFmtId="164" fontId="39" fillId="80" borderId="1" xfId="0" applyNumberFormat="1" applyFont="1" applyFill="1" applyBorder="1" applyAlignment="1" applyProtection="1">
      <alignment horizontal="center" wrapText="1"/>
      <protection locked="0"/>
    </xf>
    <xf numFmtId="0" fontId="39" fillId="80" borderId="1" xfId="0" applyFont="1" applyFill="1" applyBorder="1" applyAlignment="1">
      <alignment horizontal="center" wrapText="1"/>
    </xf>
    <xf numFmtId="49" fontId="41" fillId="80" borderId="1" xfId="1" applyNumberFormat="1" applyFont="1" applyFill="1" applyBorder="1" applyAlignment="1" applyProtection="1">
      <alignment horizontal="center"/>
      <protection locked="0"/>
    </xf>
    <xf numFmtId="0" fontId="39" fillId="80" borderId="1" xfId="1" applyFont="1" applyFill="1" applyBorder="1" applyAlignment="1" applyProtection="1">
      <alignment horizontal="center"/>
      <protection locked="0"/>
    </xf>
    <xf numFmtId="164" fontId="39" fillId="80" borderId="1" xfId="0" applyNumberFormat="1" applyFont="1" applyFill="1" applyBorder="1" applyAlignment="1">
      <alignment horizontal="center"/>
    </xf>
    <xf numFmtId="1" fontId="7" fillId="36" borderId="2" xfId="0" applyNumberFormat="1" applyFont="1" applyFill="1" applyBorder="1" applyAlignment="1" applyProtection="1">
      <alignment horizontal="center"/>
      <protection locked="0"/>
    </xf>
    <xf numFmtId="164" fontId="7" fillId="36" borderId="1" xfId="0" applyNumberFormat="1" applyFont="1" applyFill="1" applyBorder="1" applyAlignment="1">
      <alignment horizontal="center"/>
    </xf>
    <xf numFmtId="0" fontId="7" fillId="36" borderId="1" xfId="0" applyFont="1" applyFill="1" applyBorder="1" applyAlignment="1">
      <alignment horizontal="center" wrapText="1"/>
    </xf>
    <xf numFmtId="0" fontId="7" fillId="36" borderId="1" xfId="1" applyFont="1" applyFill="1" applyBorder="1" applyAlignment="1" applyProtection="1">
      <alignment horizontal="center"/>
      <protection locked="0"/>
    </xf>
    <xf numFmtId="1" fontId="39" fillId="81" borderId="2" xfId="0" applyNumberFormat="1" applyFont="1" applyFill="1" applyBorder="1" applyAlignment="1" applyProtection="1">
      <alignment horizontal="center"/>
      <protection locked="0"/>
    </xf>
    <xf numFmtId="1" fontId="39" fillId="81" borderId="1" xfId="0" applyNumberFormat="1" applyFont="1" applyFill="1" applyBorder="1" applyAlignment="1" applyProtection="1">
      <alignment horizontal="center"/>
      <protection locked="0"/>
    </xf>
    <xf numFmtId="164" fontId="39" fillId="81" borderId="1" xfId="0" applyNumberFormat="1" applyFont="1" applyFill="1" applyBorder="1" applyAlignment="1" applyProtection="1">
      <alignment horizontal="center" wrapText="1"/>
      <protection locked="0"/>
    </xf>
    <xf numFmtId="0" fontId="39" fillId="81" borderId="1" xfId="0" applyFont="1" applyFill="1" applyBorder="1" applyAlignment="1">
      <alignment horizontal="center" wrapText="1"/>
    </xf>
    <xf numFmtId="49" fontId="41" fillId="81" borderId="1" xfId="1" applyNumberFormat="1" applyFont="1" applyFill="1" applyBorder="1" applyAlignment="1" applyProtection="1">
      <alignment horizontal="center"/>
      <protection locked="0"/>
    </xf>
    <xf numFmtId="0" fontId="39" fillId="81" borderId="1" xfId="1" applyFont="1" applyFill="1" applyBorder="1" applyAlignment="1" applyProtection="1">
      <alignment horizontal="center"/>
      <protection locked="0"/>
    </xf>
    <xf numFmtId="49" fontId="78" fillId="31" borderId="1" xfId="1" applyNumberFormat="1" applyFont="1" applyFill="1" applyBorder="1" applyAlignment="1" applyProtection="1">
      <alignment horizontal="center"/>
      <protection locked="0"/>
    </xf>
    <xf numFmtId="1" fontId="4" fillId="31" borderId="2" xfId="0" applyNumberFormat="1" applyFont="1" applyFill="1" applyBorder="1" applyAlignment="1" applyProtection="1">
      <alignment horizontal="center"/>
      <protection locked="0"/>
    </xf>
    <xf numFmtId="1" fontId="4" fillId="31" borderId="1" xfId="0" applyNumberFormat="1" applyFont="1" applyFill="1" applyBorder="1" applyAlignment="1" applyProtection="1">
      <alignment horizontal="center"/>
      <protection locked="0"/>
    </xf>
    <xf numFmtId="164" fontId="4" fillId="31" borderId="1" xfId="0" applyNumberFormat="1" applyFont="1" applyFill="1" applyBorder="1" applyAlignment="1" applyProtection="1">
      <alignment horizontal="center" wrapText="1"/>
      <protection locked="0"/>
    </xf>
    <xf numFmtId="0" fontId="4" fillId="31" borderId="1" xfId="0" applyFont="1" applyFill="1" applyBorder="1" applyAlignment="1">
      <alignment horizontal="center" wrapText="1"/>
    </xf>
    <xf numFmtId="0" fontId="4" fillId="31" borderId="1" xfId="1" applyFont="1" applyFill="1" applyBorder="1" applyAlignment="1" applyProtection="1">
      <alignment horizontal="center"/>
      <protection locked="0"/>
    </xf>
    <xf numFmtId="164" fontId="4" fillId="31" borderId="1" xfId="0" applyNumberFormat="1" applyFont="1" applyFill="1" applyBorder="1" applyAlignment="1">
      <alignment horizontal="center"/>
    </xf>
    <xf numFmtId="164" fontId="4" fillId="31" borderId="1" xfId="0" applyNumberFormat="1" applyFont="1" applyFill="1" applyBorder="1" applyAlignment="1" applyProtection="1">
      <alignment horizontal="center"/>
      <protection locked="0"/>
    </xf>
    <xf numFmtId="1" fontId="8" fillId="26" borderId="2" xfId="0" applyNumberFormat="1" applyFont="1" applyFill="1" applyBorder="1" applyAlignment="1" applyProtection="1">
      <alignment horizontal="center"/>
      <protection locked="0"/>
    </xf>
    <xf numFmtId="1" fontId="8" fillId="26" borderId="1" xfId="0" applyNumberFormat="1" applyFont="1" applyFill="1" applyBorder="1" applyAlignment="1" applyProtection="1">
      <alignment horizontal="center"/>
      <protection locked="0"/>
    </xf>
    <xf numFmtId="164" fontId="4" fillId="26" borderId="1" xfId="0" applyNumberFormat="1" applyFont="1" applyFill="1" applyBorder="1" applyAlignment="1">
      <alignment horizontal="center"/>
    </xf>
    <xf numFmtId="0" fontId="8" fillId="26" borderId="1" xfId="0" applyFont="1" applyFill="1" applyBorder="1" applyAlignment="1">
      <alignment horizontal="center" wrapText="1"/>
    </xf>
    <xf numFmtId="49" fontId="78" fillId="26" borderId="1" xfId="1" applyNumberFormat="1" applyFont="1" applyFill="1" applyBorder="1" applyAlignment="1" applyProtection="1">
      <alignment horizontal="center"/>
      <protection locked="0"/>
    </xf>
    <xf numFmtId="0" fontId="8" fillId="26" borderId="1" xfId="1" applyFont="1" applyFill="1" applyBorder="1" applyAlignment="1" applyProtection="1">
      <alignment horizontal="center"/>
      <protection locked="0"/>
    </xf>
    <xf numFmtId="1" fontId="7" fillId="26" borderId="2" xfId="0" applyNumberFormat="1" applyFont="1" applyFill="1" applyBorder="1" applyAlignment="1" applyProtection="1">
      <alignment horizontal="center"/>
      <protection locked="0"/>
    </xf>
    <xf numFmtId="1" fontId="7" fillId="26" borderId="1" xfId="0" applyNumberFormat="1" applyFont="1" applyFill="1" applyBorder="1" applyAlignment="1" applyProtection="1">
      <alignment horizontal="center"/>
      <protection locked="0"/>
    </xf>
    <xf numFmtId="164" fontId="6" fillId="26" borderId="1" xfId="0" applyNumberFormat="1" applyFont="1" applyFill="1" applyBorder="1" applyAlignment="1" applyProtection="1">
      <alignment horizontal="center" wrapText="1"/>
      <protection locked="0"/>
    </xf>
    <xf numFmtId="0" fontId="7" fillId="26" borderId="1" xfId="0" applyFont="1" applyFill="1" applyBorder="1" applyAlignment="1">
      <alignment horizontal="center" wrapText="1"/>
    </xf>
    <xf numFmtId="0" fontId="7" fillId="26" borderId="1" xfId="1" applyFont="1" applyFill="1" applyBorder="1" applyAlignment="1" applyProtection="1">
      <alignment horizontal="center"/>
      <protection locked="0"/>
    </xf>
    <xf numFmtId="164" fontId="8" fillId="26" borderId="1" xfId="0" applyNumberFormat="1" applyFont="1" applyFill="1" applyBorder="1" applyAlignment="1">
      <alignment horizontal="center"/>
    </xf>
    <xf numFmtId="164" fontId="5" fillId="26" borderId="1" xfId="0" applyNumberFormat="1" applyFont="1" applyFill="1" applyBorder="1" applyAlignment="1">
      <alignment horizontal="center"/>
    </xf>
    <xf numFmtId="1" fontId="8" fillId="36" borderId="57" xfId="0" applyNumberFormat="1" applyFont="1" applyFill="1" applyBorder="1" applyAlignment="1" applyProtection="1">
      <alignment horizontal="center"/>
      <protection locked="0"/>
    </xf>
    <xf numFmtId="164" fontId="4" fillId="36" borderId="1" xfId="0" applyNumberFormat="1" applyFont="1" applyFill="1" applyBorder="1" applyAlignment="1">
      <alignment horizontal="center"/>
    </xf>
    <xf numFmtId="164" fontId="6" fillId="36" borderId="25" xfId="0" applyNumberFormat="1" applyFont="1" applyFill="1" applyBorder="1" applyAlignment="1">
      <alignment horizontal="center"/>
    </xf>
    <xf numFmtId="1" fontId="4" fillId="36" borderId="6" xfId="0" applyNumberFormat="1" applyFont="1" applyFill="1" applyBorder="1" applyAlignment="1" applyProtection="1">
      <alignment horizontal="center"/>
      <protection locked="0"/>
    </xf>
    <xf numFmtId="0" fontId="3" fillId="59" borderId="48" xfId="0" applyFont="1" applyFill="1" applyBorder="1" applyAlignment="1">
      <alignment horizontal="left" vertical="center"/>
    </xf>
    <xf numFmtId="164" fontId="2" fillId="36" borderId="1" xfId="0" applyNumberFormat="1" applyFont="1" applyFill="1" applyBorder="1" applyAlignment="1">
      <alignment horizontal="center"/>
    </xf>
    <xf numFmtId="164" fontId="8" fillId="36" borderId="25" xfId="0" applyNumberFormat="1" applyFont="1" applyFill="1" applyBorder="1" applyAlignment="1">
      <alignment horizontal="center"/>
    </xf>
    <xf numFmtId="1" fontId="2" fillId="36" borderId="1" xfId="0" applyNumberFormat="1" applyFont="1" applyFill="1" applyBorder="1" applyAlignment="1" applyProtection="1">
      <alignment horizontal="center"/>
      <protection locked="0"/>
    </xf>
    <xf numFmtId="1" fontId="6" fillId="13" borderId="2" xfId="0" applyNumberFormat="1" applyFont="1" applyFill="1" applyBorder="1" applyAlignment="1" applyProtection="1">
      <alignment horizontal="center"/>
      <protection locked="0"/>
    </xf>
    <xf numFmtId="1" fontId="6" fillId="13" borderId="1" xfId="0" applyNumberFormat="1" applyFont="1" applyFill="1" applyBorder="1" applyAlignment="1" applyProtection="1">
      <alignment horizontal="center"/>
      <protection locked="0"/>
    </xf>
    <xf numFmtId="164" fontId="6" fillId="13" borderId="1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wrapText="1"/>
    </xf>
    <xf numFmtId="0" fontId="6" fillId="13" borderId="1" xfId="1" applyFont="1" applyFill="1" applyBorder="1" applyAlignment="1" applyProtection="1">
      <alignment horizontal="center"/>
      <protection locked="0"/>
    </xf>
    <xf numFmtId="1" fontId="4" fillId="13" borderId="1" xfId="0" applyNumberFormat="1" applyFont="1" applyFill="1" applyBorder="1" applyAlignment="1" applyProtection="1">
      <alignment horizontal="center"/>
      <protection locked="0"/>
    </xf>
    <xf numFmtId="164" fontId="6" fillId="13" borderId="1" xfId="0" applyNumberFormat="1" applyFont="1" applyFill="1" applyBorder="1" applyAlignment="1" applyProtection="1">
      <alignment horizontal="center" wrapText="1"/>
      <protection locked="0"/>
    </xf>
    <xf numFmtId="1" fontId="7" fillId="13" borderId="2" xfId="0" applyNumberFormat="1" applyFont="1" applyFill="1" applyBorder="1" applyAlignment="1" applyProtection="1">
      <alignment horizontal="center"/>
      <protection locked="0"/>
    </xf>
    <xf numFmtId="1" fontId="2" fillId="13" borderId="1" xfId="0" applyNumberFormat="1" applyFont="1" applyFill="1" applyBorder="1" applyAlignment="1" applyProtection="1">
      <alignment horizontal="center"/>
      <protection locked="0"/>
    </xf>
    <xf numFmtId="164" fontId="7" fillId="13" borderId="1" xfId="0" applyNumberFormat="1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wrapText="1"/>
    </xf>
    <xf numFmtId="0" fontId="7" fillId="13" borderId="1" xfId="1" applyFont="1" applyFill="1" applyBorder="1" applyAlignment="1" applyProtection="1">
      <alignment horizontal="center"/>
      <protection locked="0"/>
    </xf>
    <xf numFmtId="164" fontId="6" fillId="13" borderId="1" xfId="0" applyNumberFormat="1" applyFont="1" applyFill="1" applyBorder="1" applyAlignment="1" applyProtection="1">
      <alignment horizontal="center"/>
      <protection locked="0"/>
    </xf>
    <xf numFmtId="1" fontId="6" fillId="36" borderId="2" xfId="0" applyNumberFormat="1" applyFont="1" applyFill="1" applyBorder="1" applyAlignment="1" applyProtection="1">
      <alignment horizontal="center"/>
      <protection locked="0"/>
    </xf>
    <xf numFmtId="164" fontId="6" fillId="36" borderId="1" xfId="0" applyNumberFormat="1" applyFont="1" applyFill="1" applyBorder="1" applyAlignment="1">
      <alignment horizontal="center"/>
    </xf>
    <xf numFmtId="0" fontId="6" fillId="36" borderId="1" xfId="0" applyFont="1" applyFill="1" applyBorder="1" applyAlignment="1">
      <alignment horizontal="center" wrapText="1"/>
    </xf>
    <xf numFmtId="0" fontId="6" fillId="36" borderId="1" xfId="1" applyFont="1" applyFill="1" applyBorder="1" applyAlignment="1" applyProtection="1">
      <alignment horizontal="center"/>
      <protection locked="0"/>
    </xf>
    <xf numFmtId="1" fontId="4" fillId="46" borderId="2" xfId="0" applyNumberFormat="1" applyFont="1" applyFill="1" applyBorder="1" applyAlignment="1" applyProtection="1">
      <alignment horizontal="center"/>
      <protection locked="0"/>
    </xf>
    <xf numFmtId="1" fontId="4" fillId="46" borderId="1" xfId="0" applyNumberFormat="1" applyFont="1" applyFill="1" applyBorder="1" applyAlignment="1" applyProtection="1">
      <alignment horizontal="center"/>
      <protection locked="0"/>
    </xf>
    <xf numFmtId="164" fontId="4" fillId="46" borderId="1" xfId="0" applyNumberFormat="1" applyFont="1" applyFill="1" applyBorder="1" applyAlignment="1">
      <alignment horizontal="center"/>
    </xf>
    <xf numFmtId="0" fontId="4" fillId="46" borderId="1" xfId="0" applyFont="1" applyFill="1" applyBorder="1" applyAlignment="1">
      <alignment horizontal="center" wrapText="1"/>
    </xf>
    <xf numFmtId="49" fontId="78" fillId="46" borderId="1" xfId="1" applyNumberFormat="1" applyFont="1" applyFill="1" applyBorder="1" applyAlignment="1" applyProtection="1">
      <alignment horizontal="center"/>
      <protection locked="0"/>
    </xf>
    <xf numFmtId="0" fontId="4" fillId="46" borderId="1" xfId="1" applyFont="1" applyFill="1" applyBorder="1" applyAlignment="1" applyProtection="1">
      <alignment horizontal="center"/>
      <protection locked="0"/>
    </xf>
    <xf numFmtId="1" fontId="7" fillId="46" borderId="2" xfId="0" applyNumberFormat="1" applyFont="1" applyFill="1" applyBorder="1" applyAlignment="1" applyProtection="1">
      <alignment horizontal="center"/>
      <protection locked="0"/>
    </xf>
    <xf numFmtId="1" fontId="7" fillId="46" borderId="1" xfId="0" applyNumberFormat="1" applyFont="1" applyFill="1" applyBorder="1" applyAlignment="1" applyProtection="1">
      <alignment horizontal="center"/>
      <protection locked="0"/>
    </xf>
    <xf numFmtId="164" fontId="6" fillId="46" borderId="1" xfId="0" applyNumberFormat="1" applyFont="1" applyFill="1" applyBorder="1" applyAlignment="1" applyProtection="1">
      <alignment horizontal="center" wrapText="1"/>
      <protection locked="0"/>
    </xf>
    <xf numFmtId="0" fontId="7" fillId="46" borderId="1" xfId="0" applyFont="1" applyFill="1" applyBorder="1" applyAlignment="1">
      <alignment horizontal="center" wrapText="1"/>
    </xf>
    <xf numFmtId="0" fontId="7" fillId="46" borderId="1" xfId="1" applyFont="1" applyFill="1" applyBorder="1" applyAlignment="1" applyProtection="1">
      <alignment horizontal="center"/>
      <protection locked="0"/>
    </xf>
    <xf numFmtId="1" fontId="8" fillId="46" borderId="2" xfId="0" applyNumberFormat="1" applyFont="1" applyFill="1" applyBorder="1" applyAlignment="1" applyProtection="1">
      <alignment horizontal="center"/>
      <protection locked="0"/>
    </xf>
    <xf numFmtId="1" fontId="8" fillId="46" borderId="1" xfId="0" applyNumberFormat="1" applyFont="1" applyFill="1" applyBorder="1" applyAlignment="1" applyProtection="1">
      <alignment horizontal="center"/>
      <protection locked="0"/>
    </xf>
    <xf numFmtId="164" fontId="8" fillId="46" borderId="1" xfId="0" applyNumberFormat="1" applyFont="1" applyFill="1" applyBorder="1" applyAlignment="1">
      <alignment horizontal="center"/>
    </xf>
    <xf numFmtId="0" fontId="8" fillId="46" borderId="1" xfId="0" applyFont="1" applyFill="1" applyBorder="1" applyAlignment="1">
      <alignment horizontal="center" wrapText="1"/>
    </xf>
    <xf numFmtId="0" fontId="8" fillId="46" borderId="1" xfId="1" applyFont="1" applyFill="1" applyBorder="1" applyAlignment="1" applyProtection="1">
      <alignment horizontal="center"/>
      <protection locked="0"/>
    </xf>
    <xf numFmtId="164" fontId="5" fillId="46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1" fillId="61" borderId="1" xfId="0" applyFont="1" applyFill="1" applyBorder="1" applyAlignment="1">
      <alignment horizontal="center" vertical="center"/>
    </xf>
    <xf numFmtId="0" fontId="41" fillId="61" borderId="25" xfId="0" applyFont="1" applyFill="1" applyBorder="1" applyAlignment="1">
      <alignment horizontal="center" vertical="center"/>
    </xf>
    <xf numFmtId="0" fontId="41" fillId="61" borderId="19" xfId="0" applyFont="1" applyFill="1" applyBorder="1" applyAlignment="1">
      <alignment horizontal="center" vertical="center"/>
    </xf>
    <xf numFmtId="0" fontId="41" fillId="61" borderId="3" xfId="0" applyFont="1" applyFill="1" applyBorder="1" applyAlignment="1">
      <alignment horizontal="center" vertical="center"/>
    </xf>
    <xf numFmtId="0" fontId="41" fillId="61" borderId="29" xfId="0" applyFont="1" applyFill="1" applyBorder="1" applyAlignment="1">
      <alignment horizontal="center" vertical="center"/>
    </xf>
    <xf numFmtId="0" fontId="41" fillId="61" borderId="0" xfId="0" applyFont="1" applyFill="1" applyAlignment="1">
      <alignment horizontal="center" vertical="center"/>
    </xf>
    <xf numFmtId="0" fontId="41" fillId="61" borderId="27" xfId="0" applyFont="1" applyFill="1" applyBorder="1" applyAlignment="1">
      <alignment horizontal="center" vertical="center"/>
    </xf>
    <xf numFmtId="0" fontId="41" fillId="61" borderId="14" xfId="0" applyFont="1" applyFill="1" applyBorder="1" applyAlignment="1">
      <alignment horizontal="center" vertical="center"/>
    </xf>
    <xf numFmtId="0" fontId="41" fillId="61" borderId="24" xfId="0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 textRotation="90"/>
    </xf>
    <xf numFmtId="0" fontId="12" fillId="2" borderId="2" xfId="2" applyFont="1" applyFill="1" applyBorder="1" applyAlignment="1">
      <alignment horizontal="center" vertical="center" textRotation="90"/>
    </xf>
    <xf numFmtId="0" fontId="12" fillId="2" borderId="8" xfId="2" applyFont="1" applyFill="1" applyBorder="1" applyAlignment="1">
      <alignment horizontal="center" vertical="center" textRotation="90"/>
    </xf>
    <xf numFmtId="0" fontId="12" fillId="2" borderId="1" xfId="2" applyFont="1" applyFill="1" applyBorder="1" applyAlignment="1">
      <alignment horizontal="center" vertical="center" textRotation="90"/>
    </xf>
    <xf numFmtId="0" fontId="90" fillId="2" borderId="8" xfId="0" applyFont="1" applyFill="1" applyBorder="1" applyAlignment="1">
      <alignment horizontal="center" vertical="center"/>
    </xf>
    <xf numFmtId="0" fontId="90" fillId="2" borderId="1" xfId="0" applyFont="1" applyFill="1" applyBorder="1" applyAlignment="1">
      <alignment horizontal="center" vertical="center"/>
    </xf>
    <xf numFmtId="0" fontId="0" fillId="46" borderId="48" xfId="0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4" fontId="11" fillId="2" borderId="13" xfId="0" applyNumberFormat="1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92" fillId="2" borderId="10" xfId="2" applyFont="1" applyFill="1" applyBorder="1" applyAlignment="1">
      <alignment horizontal="center" vertical="center" textRotation="90"/>
    </xf>
    <xf numFmtId="0" fontId="92" fillId="2" borderId="2" xfId="2" applyFont="1" applyFill="1" applyBorder="1" applyAlignment="1">
      <alignment horizontal="center" vertical="center" textRotation="90"/>
    </xf>
    <xf numFmtId="0" fontId="16" fillId="2" borderId="9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4" fontId="51" fillId="34" borderId="1" xfId="0" applyNumberFormat="1" applyFont="1" applyFill="1" applyBorder="1" applyAlignment="1">
      <alignment horizontal="center" vertical="center"/>
    </xf>
    <xf numFmtId="0" fontId="51" fillId="34" borderId="1" xfId="0" applyFont="1" applyFill="1" applyBorder="1" applyAlignment="1">
      <alignment horizontal="center" vertical="center"/>
    </xf>
    <xf numFmtId="0" fontId="51" fillId="34" borderId="8" xfId="0" applyFont="1" applyFill="1" applyBorder="1" applyAlignment="1">
      <alignment horizontal="center" vertical="center"/>
    </xf>
    <xf numFmtId="0" fontId="41" fillId="34" borderId="9" xfId="0" applyFont="1" applyFill="1" applyBorder="1" applyAlignment="1">
      <alignment horizontal="center"/>
    </xf>
    <xf numFmtId="0" fontId="41" fillId="34" borderId="7" xfId="0" applyFont="1" applyFill="1" applyBorder="1" applyAlignment="1">
      <alignment horizontal="center"/>
    </xf>
    <xf numFmtId="14" fontId="51" fillId="34" borderId="1" xfId="1" applyNumberFormat="1" applyFont="1" applyFill="1" applyBorder="1" applyAlignment="1">
      <alignment horizontal="center" vertical="center"/>
    </xf>
    <xf numFmtId="0" fontId="51" fillId="34" borderId="1" xfId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50" fillId="34" borderId="10" xfId="2" applyFont="1" applyFill="1" applyBorder="1" applyAlignment="1">
      <alignment horizontal="center" vertical="center" textRotation="90"/>
    </xf>
    <xf numFmtId="0" fontId="50" fillId="34" borderId="2" xfId="2" applyFont="1" applyFill="1" applyBorder="1" applyAlignment="1">
      <alignment horizontal="center" vertical="center" textRotation="90"/>
    </xf>
    <xf numFmtId="0" fontId="50" fillId="34" borderId="8" xfId="2" applyFont="1" applyFill="1" applyBorder="1" applyAlignment="1">
      <alignment horizontal="center" vertical="center" textRotation="90"/>
    </xf>
    <xf numFmtId="0" fontId="50" fillId="34" borderId="1" xfId="2" applyFont="1" applyFill="1" applyBorder="1" applyAlignment="1">
      <alignment horizontal="center" vertical="center" textRotation="90"/>
    </xf>
    <xf numFmtId="0" fontId="18" fillId="34" borderId="8" xfId="0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 textRotation="90"/>
    </xf>
    <xf numFmtId="0" fontId="13" fillId="2" borderId="2" xfId="2" applyFont="1" applyFill="1" applyBorder="1" applyAlignment="1">
      <alignment horizontal="center" vertical="center" textRotation="90"/>
    </xf>
    <xf numFmtId="0" fontId="13" fillId="2" borderId="8" xfId="2" applyFont="1" applyFill="1" applyBorder="1" applyAlignment="1">
      <alignment horizontal="center" vertical="center" textRotation="90"/>
    </xf>
    <xf numFmtId="0" fontId="13" fillId="2" borderId="1" xfId="2" applyFont="1" applyFill="1" applyBorder="1" applyAlignment="1">
      <alignment horizontal="center" vertical="center" textRotation="90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1" fillId="34" borderId="9" xfId="0" applyFont="1" applyFill="1" applyBorder="1" applyAlignment="1">
      <alignment horizontal="center" vertical="center"/>
    </xf>
    <xf numFmtId="0" fontId="41" fillId="34" borderId="1" xfId="0" applyFont="1" applyFill="1" applyBorder="1" applyAlignment="1">
      <alignment horizontal="center"/>
    </xf>
    <xf numFmtId="0" fontId="51" fillId="34" borderId="7" xfId="0" applyFont="1" applyFill="1" applyBorder="1" applyAlignment="1">
      <alignment horizontal="center" vertical="center"/>
    </xf>
    <xf numFmtId="14" fontId="51" fillId="34" borderId="4" xfId="0" applyNumberFormat="1" applyFont="1" applyFill="1" applyBorder="1" applyAlignment="1">
      <alignment horizontal="center" vertical="center"/>
    </xf>
    <xf numFmtId="0" fontId="51" fillId="34" borderId="4" xfId="0" applyFont="1" applyFill="1" applyBorder="1" applyAlignment="1">
      <alignment horizontal="center" vertical="center"/>
    </xf>
    <xf numFmtId="0" fontId="11" fillId="35" borderId="8" xfId="0" applyFont="1" applyFill="1" applyBorder="1" applyAlignment="1">
      <alignment horizontal="center" vertical="center"/>
    </xf>
    <xf numFmtId="0" fontId="13" fillId="35" borderId="10" xfId="2" applyFont="1" applyFill="1" applyBorder="1" applyAlignment="1">
      <alignment horizontal="center" vertical="center" textRotation="90"/>
    </xf>
    <xf numFmtId="0" fontId="13" fillId="35" borderId="2" xfId="2" applyFont="1" applyFill="1" applyBorder="1" applyAlignment="1">
      <alignment horizontal="center" vertical="center" textRotation="90"/>
    </xf>
    <xf numFmtId="0" fontId="13" fillId="35" borderId="8" xfId="2" applyFont="1" applyFill="1" applyBorder="1" applyAlignment="1">
      <alignment horizontal="center" vertical="center" textRotation="90"/>
    </xf>
    <xf numFmtId="0" fontId="13" fillId="35" borderId="1" xfId="2" applyFont="1" applyFill="1" applyBorder="1" applyAlignment="1">
      <alignment horizontal="center" vertical="center" textRotation="90"/>
    </xf>
    <xf numFmtId="0" fontId="14" fillId="35" borderId="8" xfId="0" applyFont="1" applyFill="1" applyBorder="1" applyAlignment="1">
      <alignment horizontal="center" vertical="center"/>
    </xf>
    <xf numFmtId="0" fontId="14" fillId="35" borderId="1" xfId="0" applyFont="1" applyFill="1" applyBorder="1" applyAlignment="1">
      <alignment horizontal="center" vertical="center"/>
    </xf>
    <xf numFmtId="0" fontId="17" fillId="35" borderId="8" xfId="0" applyFont="1" applyFill="1" applyBorder="1" applyAlignment="1">
      <alignment horizontal="center" vertical="center"/>
    </xf>
    <xf numFmtId="0" fontId="11" fillId="35" borderId="9" xfId="0" applyFont="1" applyFill="1" applyBorder="1" applyAlignment="1">
      <alignment horizontal="center" vertical="center"/>
    </xf>
    <xf numFmtId="0" fontId="11" fillId="36" borderId="4" xfId="0" applyFont="1" applyFill="1" applyBorder="1" applyAlignment="1">
      <alignment horizontal="center" vertical="center"/>
    </xf>
    <xf numFmtId="0" fontId="11" fillId="36" borderId="1" xfId="0" applyFont="1" applyFill="1" applyBorder="1" applyAlignment="1">
      <alignment horizontal="center" vertical="center"/>
    </xf>
    <xf numFmtId="0" fontId="16" fillId="35" borderId="1" xfId="0" applyFont="1" applyFill="1" applyBorder="1" applyAlignment="1">
      <alignment horizontal="center"/>
    </xf>
    <xf numFmtId="14" fontId="17" fillId="35" borderId="1" xfId="0" applyNumberFormat="1" applyFont="1" applyFill="1" applyBorder="1" applyAlignment="1">
      <alignment horizontal="center" vertical="center"/>
    </xf>
    <xf numFmtId="0" fontId="17" fillId="35" borderId="1" xfId="0" applyFont="1" applyFill="1" applyBorder="1" applyAlignment="1">
      <alignment horizontal="center" vertical="center"/>
    </xf>
    <xf numFmtId="14" fontId="11" fillId="35" borderId="1" xfId="0" applyNumberFormat="1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horizontal="center" vertical="center"/>
    </xf>
    <xf numFmtId="14" fontId="11" fillId="35" borderId="1" xfId="1" applyNumberFormat="1" applyFont="1" applyFill="1" applyBorder="1" applyAlignment="1">
      <alignment horizontal="center" vertical="center"/>
    </xf>
    <xf numFmtId="0" fontId="11" fillId="35" borderId="1" xfId="1" applyFont="1" applyFill="1" applyBorder="1" applyAlignment="1">
      <alignment horizontal="center" vertical="center"/>
    </xf>
    <xf numFmtId="0" fontId="11" fillId="35" borderId="7" xfId="1" applyFont="1" applyFill="1" applyBorder="1" applyAlignment="1">
      <alignment horizontal="center" vertical="center"/>
    </xf>
    <xf numFmtId="14" fontId="11" fillId="36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4" fontId="1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5" borderId="16" xfId="0" applyFont="1" applyFill="1" applyBorder="1" applyAlignment="1">
      <alignment horizontal="center" vertical="center"/>
    </xf>
    <xf numFmtId="0" fontId="24" fillId="5" borderId="16" xfId="0" quotePrefix="1" applyFont="1" applyFill="1" applyBorder="1" applyAlignment="1">
      <alignment horizontal="center" vertical="center"/>
    </xf>
    <xf numFmtId="0" fontId="24" fillId="5" borderId="17" xfId="0" quotePrefix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6" fontId="17" fillId="2" borderId="1" xfId="0" applyNumberFormat="1" applyFont="1" applyFill="1" applyBorder="1" applyAlignment="1">
      <alignment horizontal="center" vertical="center"/>
    </xf>
    <xf numFmtId="0" fontId="13" fillId="2" borderId="39" xfId="2" applyFont="1" applyFill="1" applyBorder="1" applyAlignment="1">
      <alignment horizontal="center" vertical="center" textRotation="90"/>
    </xf>
    <xf numFmtId="0" fontId="13" fillId="2" borderId="3" xfId="2" applyFont="1" applyFill="1" applyBorder="1" applyAlignment="1">
      <alignment horizontal="center" vertical="center" textRotation="90"/>
    </xf>
    <xf numFmtId="0" fontId="14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" fontId="39" fillId="73" borderId="2" xfId="0" applyNumberFormat="1" applyFont="1" applyFill="1" applyBorder="1" applyAlignment="1" applyProtection="1">
      <alignment horizontal="center"/>
      <protection locked="0"/>
    </xf>
    <xf numFmtId="1" fontId="39" fillId="73" borderId="1" xfId="0" applyNumberFormat="1" applyFont="1" applyFill="1" applyBorder="1" applyAlignment="1" applyProtection="1">
      <alignment horizontal="center"/>
      <protection locked="0"/>
    </xf>
    <xf numFmtId="164" fontId="39" fillId="73" borderId="1" xfId="0" applyNumberFormat="1" applyFont="1" applyFill="1" applyBorder="1" applyAlignment="1" applyProtection="1">
      <alignment horizontal="center" wrapText="1"/>
      <protection locked="0"/>
    </xf>
    <xf numFmtId="0" fontId="39" fillId="73" borderId="1" xfId="0" applyFont="1" applyFill="1" applyBorder="1" applyAlignment="1">
      <alignment horizontal="center" wrapText="1"/>
    </xf>
    <xf numFmtId="49" fontId="41" fillId="73" borderId="1" xfId="1" applyNumberFormat="1" applyFont="1" applyFill="1" applyBorder="1" applyAlignment="1" applyProtection="1">
      <alignment horizontal="center"/>
      <protection locked="0"/>
    </xf>
    <xf numFmtId="0" fontId="39" fillId="73" borderId="1" xfId="1" applyFont="1" applyFill="1" applyBorder="1" applyAlignment="1" applyProtection="1">
      <alignment horizontal="center"/>
      <protection locked="0"/>
    </xf>
    <xf numFmtId="164" fontId="39" fillId="73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 applyProtection="1">
      <alignment horizontal="center"/>
      <protection locked="0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164" fontId="1" fillId="7" borderId="1" xfId="0" applyNumberFormat="1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>
      <alignment horizontal="center" wrapText="1"/>
    </xf>
    <xf numFmtId="0" fontId="1" fillId="7" borderId="1" xfId="1" applyFont="1" applyFill="1" applyBorder="1" applyAlignment="1" applyProtection="1">
      <alignment horizontal="center"/>
      <protection locked="0"/>
    </xf>
    <xf numFmtId="164" fontId="1" fillId="7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 applyProtection="1">
      <alignment horizontal="center"/>
      <protection locked="0"/>
    </xf>
  </cellXfs>
  <cellStyles count="9">
    <cellStyle name="Normal 2" xfId="3" xr:uid="{00000000-0005-0000-0000-000000000000}"/>
    <cellStyle name="Normálna" xfId="0" builtinId="0"/>
    <cellStyle name="Normálna 2" xfId="4" xr:uid="{00000000-0005-0000-0000-000002000000}"/>
    <cellStyle name="Normálna 3" xfId="1" xr:uid="{00000000-0005-0000-0000-000003000000}"/>
    <cellStyle name="Normálna 4" xfId="5" xr:uid="{00000000-0005-0000-0000-000004000000}"/>
    <cellStyle name="normálne 2" xfId="6" xr:uid="{00000000-0005-0000-0000-000005000000}"/>
    <cellStyle name="normálne 3" xfId="7" xr:uid="{00000000-0005-0000-0000-000006000000}"/>
    <cellStyle name="normální 2" xfId="2" xr:uid="{00000000-0005-0000-0000-000007000000}"/>
    <cellStyle name="normální 3" xfId="8" xr:uid="{00000000-0005-0000-0000-000008000000}"/>
  </cellStyles>
  <dxfs count="1327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mruColors>
      <color rgb="FFE00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29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0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31" Type="http://schemas.microsoft.com/office/2017/10/relationships/person" Target="persons/pers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30" Type="http://schemas.microsoft.com/office/2017/10/relationships/person" Target="persons/person7.xml"/><Relationship Id="rId27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4EA6-6E77-44FD-A2C5-C6218C074A42}">
  <dimension ref="A2:AJ23"/>
  <sheetViews>
    <sheetView tabSelected="1" workbookViewId="0">
      <selection activeCell="A14" sqref="A14"/>
    </sheetView>
  </sheetViews>
  <sheetFormatPr defaultRowHeight="15"/>
  <cols>
    <col min="1" max="2" width="6.7109375" customWidth="1"/>
    <col min="3" max="3" width="24.5703125" customWidth="1"/>
  </cols>
  <sheetData>
    <row r="2" spans="1:36" ht="15.75" thickBot="1"/>
    <row r="3" spans="1:36">
      <c r="A3" s="1059" t="s">
        <v>0</v>
      </c>
      <c r="B3" s="1061" t="s">
        <v>1</v>
      </c>
      <c r="C3" s="750" t="s">
        <v>2</v>
      </c>
      <c r="D3" s="1063" t="s">
        <v>3</v>
      </c>
      <c r="E3" s="1049" t="s">
        <v>4</v>
      </c>
      <c r="F3" s="1049"/>
      <c r="G3" s="1049" t="s">
        <v>5</v>
      </c>
      <c r="H3" s="1049"/>
      <c r="I3" s="1049" t="s">
        <v>6</v>
      </c>
      <c r="J3" s="1049"/>
      <c r="K3" s="1049" t="s">
        <v>7</v>
      </c>
      <c r="L3" s="1049"/>
      <c r="M3" s="1049" t="s">
        <v>8</v>
      </c>
      <c r="N3" s="1049"/>
      <c r="O3" s="1049" t="s">
        <v>9</v>
      </c>
      <c r="P3" s="1049"/>
      <c r="Q3" s="1049" t="s">
        <v>10</v>
      </c>
      <c r="R3" s="1049"/>
      <c r="S3" s="1049" t="s">
        <v>11</v>
      </c>
      <c r="T3" s="1049"/>
      <c r="U3" s="1049" t="s">
        <v>12</v>
      </c>
      <c r="V3" s="1049"/>
      <c r="W3" s="1049" t="s">
        <v>13</v>
      </c>
      <c r="X3" s="1049"/>
      <c r="Y3" s="1049" t="s">
        <v>14</v>
      </c>
      <c r="Z3" s="1049"/>
      <c r="AA3" s="1049" t="s">
        <v>15</v>
      </c>
      <c r="AB3" s="1049"/>
      <c r="AC3" s="1049" t="s">
        <v>16</v>
      </c>
      <c r="AD3" s="1049"/>
      <c r="AE3" s="1056" t="s">
        <v>17</v>
      </c>
      <c r="AF3" s="1050" t="s">
        <v>18</v>
      </c>
      <c r="AG3" s="1051" t="s">
        <v>19</v>
      </c>
      <c r="AH3" s="1054" t="s">
        <v>20</v>
      </c>
      <c r="AI3" s="1055"/>
      <c r="AJ3" s="1055"/>
    </row>
    <row r="4" spans="1:36">
      <c r="A4" s="1060"/>
      <c r="B4" s="1062"/>
      <c r="C4" s="691" t="s">
        <v>21</v>
      </c>
      <c r="D4" s="1064"/>
      <c r="E4" s="1048">
        <v>45353</v>
      </c>
      <c r="F4" s="1049"/>
      <c r="G4" s="1048">
        <v>45360</v>
      </c>
      <c r="H4" s="1049"/>
      <c r="I4" s="1048">
        <v>45367</v>
      </c>
      <c r="J4" s="1049"/>
      <c r="K4" s="1048"/>
      <c r="L4" s="1049"/>
      <c r="M4" s="1048"/>
      <c r="N4" s="1049"/>
      <c r="O4" s="1048"/>
      <c r="P4" s="1049"/>
      <c r="Q4" s="1048">
        <v>45311</v>
      </c>
      <c r="R4" s="1049"/>
      <c r="S4" s="1048"/>
      <c r="T4" s="1049"/>
      <c r="U4" s="1048"/>
      <c r="V4" s="1048"/>
      <c r="W4" s="1048"/>
      <c r="X4" s="1048"/>
      <c r="Y4" s="1048"/>
      <c r="Z4" s="1048"/>
      <c r="AA4" s="1048"/>
      <c r="AB4" s="1048"/>
      <c r="AC4" s="1048"/>
      <c r="AD4" s="1048"/>
      <c r="AE4" s="1057"/>
      <c r="AF4" s="1050"/>
      <c r="AG4" s="1052"/>
      <c r="AH4" s="1050" t="s">
        <v>22</v>
      </c>
      <c r="AI4" s="1050" t="s">
        <v>23</v>
      </c>
      <c r="AJ4" s="1050" t="s">
        <v>24</v>
      </c>
    </row>
    <row r="5" spans="1:36">
      <c r="A5" s="1060"/>
      <c r="B5" s="1062"/>
      <c r="C5" s="691"/>
      <c r="D5" s="1064"/>
      <c r="E5" s="2" t="s">
        <v>25</v>
      </c>
      <c r="F5" s="2" t="s">
        <v>26</v>
      </c>
      <c r="G5" s="2" t="s">
        <v>25</v>
      </c>
      <c r="H5" s="2" t="s">
        <v>26</v>
      </c>
      <c r="I5" s="2" t="s">
        <v>25</v>
      </c>
      <c r="J5" s="2" t="s">
        <v>26</v>
      </c>
      <c r="K5" s="2" t="s">
        <v>25</v>
      </c>
      <c r="L5" s="2" t="s">
        <v>26</v>
      </c>
      <c r="M5" s="2" t="s">
        <v>25</v>
      </c>
      <c r="N5" s="2" t="s">
        <v>26</v>
      </c>
      <c r="O5" s="2" t="s">
        <v>25</v>
      </c>
      <c r="P5" s="2" t="s">
        <v>26</v>
      </c>
      <c r="Q5" s="2" t="s">
        <v>25</v>
      </c>
      <c r="R5" s="2" t="s">
        <v>26</v>
      </c>
      <c r="S5" s="2" t="s">
        <v>25</v>
      </c>
      <c r="T5" s="2" t="s">
        <v>26</v>
      </c>
      <c r="U5" s="2" t="s">
        <v>25</v>
      </c>
      <c r="V5" s="2" t="s">
        <v>26</v>
      </c>
      <c r="W5" s="2" t="s">
        <v>25</v>
      </c>
      <c r="X5" s="2" t="s">
        <v>26</v>
      </c>
      <c r="Y5" s="2" t="s">
        <v>25</v>
      </c>
      <c r="Z5" s="2" t="s">
        <v>26</v>
      </c>
      <c r="AA5" s="2" t="s">
        <v>25</v>
      </c>
      <c r="AB5" s="2" t="s">
        <v>26</v>
      </c>
      <c r="AC5" s="2" t="s">
        <v>25</v>
      </c>
      <c r="AD5" s="2" t="s">
        <v>26</v>
      </c>
      <c r="AE5" s="1058"/>
      <c r="AF5" s="1050"/>
      <c r="AG5" s="1053"/>
      <c r="AH5" s="1050"/>
      <c r="AI5" s="1050"/>
      <c r="AJ5" s="1050"/>
    </row>
    <row r="6" spans="1:36" ht="18" customHeight="1">
      <c r="A6" s="1146">
        <v>1</v>
      </c>
      <c r="B6" s="1147">
        <v>0</v>
      </c>
      <c r="C6" s="1148" t="s">
        <v>27</v>
      </c>
      <c r="D6" s="1149">
        <f>IF($C6="","",SUM(F6+H6+J6+L6+N6+AB6+AD6+P6+R6+T6+V6+X6+Z6))</f>
        <v>376</v>
      </c>
      <c r="E6" s="1150" t="s">
        <v>28</v>
      </c>
      <c r="F6" s="1151">
        <v>174</v>
      </c>
      <c r="G6" s="1150" t="s">
        <v>28</v>
      </c>
      <c r="H6" s="1151">
        <v>138</v>
      </c>
      <c r="I6" s="1150" t="s">
        <v>583</v>
      </c>
      <c r="J6" s="1151">
        <v>64</v>
      </c>
      <c r="K6" s="1150" t="s">
        <v>29</v>
      </c>
      <c r="L6" s="1151">
        <v>0</v>
      </c>
      <c r="M6" s="1150" t="s">
        <v>29</v>
      </c>
      <c r="N6" s="1151">
        <v>0</v>
      </c>
      <c r="O6" s="1150" t="s">
        <v>29</v>
      </c>
      <c r="P6" s="1151">
        <v>0</v>
      </c>
      <c r="Q6" s="1150" t="s">
        <v>29</v>
      </c>
      <c r="R6" s="1151">
        <v>0</v>
      </c>
      <c r="S6" s="1150" t="s">
        <v>29</v>
      </c>
      <c r="T6" s="1151">
        <v>0</v>
      </c>
      <c r="U6" s="1150" t="s">
        <v>29</v>
      </c>
      <c r="V6" s="1151">
        <v>0</v>
      </c>
      <c r="W6" s="1150" t="s">
        <v>29</v>
      </c>
      <c r="X6" s="1151">
        <v>0</v>
      </c>
      <c r="Y6" s="1150" t="s">
        <v>29</v>
      </c>
      <c r="Z6" s="1151">
        <v>0</v>
      </c>
      <c r="AA6" s="1150" t="s">
        <v>29</v>
      </c>
      <c r="AB6" s="1151">
        <v>0</v>
      </c>
      <c r="AC6" s="1150" t="s">
        <v>29</v>
      </c>
      <c r="AD6" s="1151">
        <v>0</v>
      </c>
      <c r="AE6" s="769">
        <v>0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 ht="18" customHeight="1">
      <c r="A7" s="1146">
        <v>2</v>
      </c>
      <c r="B7" s="1147">
        <v>0</v>
      </c>
      <c r="C7" s="1152" t="s">
        <v>33</v>
      </c>
      <c r="D7" s="1149">
        <f>IF($C7="","",SUM(F7+H7+J7+L7+N7+AB7+AD7+P7+R7+T7+V7+X7+Z7))</f>
        <v>214</v>
      </c>
      <c r="E7" s="1150" t="s">
        <v>34</v>
      </c>
      <c r="F7" s="1151">
        <v>54</v>
      </c>
      <c r="G7" s="1150" t="s">
        <v>46</v>
      </c>
      <c r="H7" s="1151">
        <v>106</v>
      </c>
      <c r="I7" s="1150" t="s">
        <v>583</v>
      </c>
      <c r="J7" s="1151">
        <v>54</v>
      </c>
      <c r="K7" s="1150" t="s">
        <v>29</v>
      </c>
      <c r="L7" s="1151">
        <v>0</v>
      </c>
      <c r="M7" s="1150" t="s">
        <v>29</v>
      </c>
      <c r="N7" s="1151">
        <v>0</v>
      </c>
      <c r="O7" s="1150" t="s">
        <v>29</v>
      </c>
      <c r="P7" s="1151">
        <v>0</v>
      </c>
      <c r="Q7" s="1150" t="s">
        <v>29</v>
      </c>
      <c r="R7" s="1151">
        <v>0</v>
      </c>
      <c r="S7" s="1150" t="s">
        <v>29</v>
      </c>
      <c r="T7" s="1151">
        <v>0</v>
      </c>
      <c r="U7" s="1150" t="s">
        <v>29</v>
      </c>
      <c r="V7" s="1151">
        <v>0</v>
      </c>
      <c r="W7" s="1150" t="s">
        <v>29</v>
      </c>
      <c r="X7" s="1151">
        <v>0</v>
      </c>
      <c r="Y7" s="1150" t="s">
        <v>29</v>
      </c>
      <c r="Z7" s="1151">
        <v>0</v>
      </c>
      <c r="AA7" s="1150" t="s">
        <v>29</v>
      </c>
      <c r="AB7" s="1151">
        <v>0</v>
      </c>
      <c r="AC7" s="1150" t="s">
        <v>29</v>
      </c>
      <c r="AD7" s="1151">
        <v>0</v>
      </c>
      <c r="AE7" s="769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 ht="18" customHeight="1">
      <c r="A8" s="1146">
        <v>3</v>
      </c>
      <c r="B8" s="1147" t="s">
        <v>47</v>
      </c>
      <c r="C8" s="1148" t="s">
        <v>35</v>
      </c>
      <c r="D8" s="1149">
        <f>IF($C8="","",SUM(F8+H8+J8+L8+N8+AB8+AD8+P8+R8+T8+V8+X8+Z8))</f>
        <v>184</v>
      </c>
      <c r="E8" s="1150" t="s">
        <v>56</v>
      </c>
      <c r="F8" s="1151">
        <v>28</v>
      </c>
      <c r="G8" s="1150" t="s">
        <v>32</v>
      </c>
      <c r="H8" s="1151">
        <v>62</v>
      </c>
      <c r="I8" s="1150" t="s">
        <v>46</v>
      </c>
      <c r="J8" s="1151">
        <v>94</v>
      </c>
      <c r="K8" s="1150" t="s">
        <v>29</v>
      </c>
      <c r="L8" s="1151">
        <v>0</v>
      </c>
      <c r="M8" s="1150" t="s">
        <v>29</v>
      </c>
      <c r="N8" s="1151">
        <v>0</v>
      </c>
      <c r="O8" s="1150" t="s">
        <v>29</v>
      </c>
      <c r="P8" s="1151">
        <v>0</v>
      </c>
      <c r="Q8" s="1150" t="s">
        <v>29</v>
      </c>
      <c r="R8" s="1151">
        <v>0</v>
      </c>
      <c r="S8" s="1150" t="s">
        <v>29</v>
      </c>
      <c r="T8" s="1151">
        <v>0</v>
      </c>
      <c r="U8" s="1150" t="s">
        <v>29</v>
      </c>
      <c r="V8" s="1151">
        <v>0</v>
      </c>
      <c r="W8" s="1150" t="s">
        <v>29</v>
      </c>
      <c r="X8" s="1151">
        <v>0</v>
      </c>
      <c r="Y8" s="1150" t="s">
        <v>29</v>
      </c>
      <c r="Z8" s="1151">
        <v>0</v>
      </c>
      <c r="AA8" s="1150" t="s">
        <v>29</v>
      </c>
      <c r="AB8" s="1151">
        <v>0</v>
      </c>
      <c r="AC8" s="1150" t="s">
        <v>29</v>
      </c>
      <c r="AD8" s="1151">
        <v>0</v>
      </c>
      <c r="AE8" s="769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 ht="18" customHeight="1">
      <c r="A9" s="1153">
        <v>4</v>
      </c>
      <c r="B9" s="1154">
        <v>0</v>
      </c>
      <c r="C9" s="1155" t="s">
        <v>31</v>
      </c>
      <c r="D9" s="1156">
        <f>IF($C9="","",SUM(F9+H9+J9+L9+N9+AB9+AD9+P9+R9+T9+V9+X9+Z9))</f>
        <v>158</v>
      </c>
      <c r="E9" s="536" t="s">
        <v>32</v>
      </c>
      <c r="F9" s="1157">
        <v>94</v>
      </c>
      <c r="G9" s="536" t="s">
        <v>53</v>
      </c>
      <c r="H9" s="1157">
        <v>22</v>
      </c>
      <c r="I9" s="536" t="s">
        <v>50</v>
      </c>
      <c r="J9" s="1157">
        <v>42</v>
      </c>
      <c r="K9" s="536" t="s">
        <v>29</v>
      </c>
      <c r="L9" s="1157">
        <v>0</v>
      </c>
      <c r="M9" s="536" t="s">
        <v>29</v>
      </c>
      <c r="N9" s="1157">
        <v>0</v>
      </c>
      <c r="O9" s="536" t="s">
        <v>29</v>
      </c>
      <c r="P9" s="1157">
        <v>0</v>
      </c>
      <c r="Q9" s="536" t="s">
        <v>29</v>
      </c>
      <c r="R9" s="1157">
        <v>0</v>
      </c>
      <c r="S9" s="536" t="s">
        <v>29</v>
      </c>
      <c r="T9" s="1157">
        <v>0</v>
      </c>
      <c r="U9" s="536" t="s">
        <v>29</v>
      </c>
      <c r="V9" s="1157">
        <v>0</v>
      </c>
      <c r="W9" s="536" t="s">
        <v>29</v>
      </c>
      <c r="X9" s="1157">
        <v>0</v>
      </c>
      <c r="Y9" s="536" t="s">
        <v>29</v>
      </c>
      <c r="Z9" s="1157">
        <v>0</v>
      </c>
      <c r="AA9" s="536" t="s">
        <v>29</v>
      </c>
      <c r="AB9" s="1157">
        <v>0</v>
      </c>
      <c r="AC9" s="536" t="s">
        <v>29</v>
      </c>
      <c r="AD9" s="1157">
        <v>0</v>
      </c>
      <c r="AE9" s="769">
        <v>0</v>
      </c>
      <c r="AF9" s="725">
        <v>0</v>
      </c>
      <c r="AG9" s="725">
        <v>0</v>
      </c>
      <c r="AH9" s="725">
        <v>0</v>
      </c>
      <c r="AI9" s="725">
        <v>0</v>
      </c>
      <c r="AJ9" s="725">
        <v>0</v>
      </c>
    </row>
    <row r="10" spans="1:36" ht="18" customHeight="1">
      <c r="A10" s="1153">
        <v>5</v>
      </c>
      <c r="B10" s="1154" t="s">
        <v>151</v>
      </c>
      <c r="C10" s="1158" t="s">
        <v>37</v>
      </c>
      <c r="D10" s="1156">
        <f>IF($C10="","",SUM(F10+H10+J10+L10+N10+AB10+AD10+P10+R10+T10+V10+X10+Z10))</f>
        <v>140</v>
      </c>
      <c r="E10" s="536" t="s">
        <v>46</v>
      </c>
      <c r="F10" s="1157">
        <v>140</v>
      </c>
      <c r="G10" s="536" t="s">
        <v>29</v>
      </c>
      <c r="H10" s="1157">
        <v>0</v>
      </c>
      <c r="I10" s="536" t="s">
        <v>29</v>
      </c>
      <c r="J10" s="1157">
        <v>0</v>
      </c>
      <c r="K10" s="536" t="s">
        <v>29</v>
      </c>
      <c r="L10" s="1157">
        <v>0</v>
      </c>
      <c r="M10" s="536" t="s">
        <v>29</v>
      </c>
      <c r="N10" s="1157">
        <v>0</v>
      </c>
      <c r="O10" s="536" t="s">
        <v>29</v>
      </c>
      <c r="P10" s="1157">
        <v>0</v>
      </c>
      <c r="Q10" s="536" t="s">
        <v>29</v>
      </c>
      <c r="R10" s="1157">
        <v>0</v>
      </c>
      <c r="S10" s="536" t="s">
        <v>29</v>
      </c>
      <c r="T10" s="1157">
        <v>0</v>
      </c>
      <c r="U10" s="536" t="s">
        <v>29</v>
      </c>
      <c r="V10" s="1157">
        <v>0</v>
      </c>
      <c r="W10" s="536" t="s">
        <v>29</v>
      </c>
      <c r="X10" s="1157">
        <v>0</v>
      </c>
      <c r="Y10" s="536" t="s">
        <v>29</v>
      </c>
      <c r="Z10" s="1157">
        <v>0</v>
      </c>
      <c r="AA10" s="536" t="s">
        <v>29</v>
      </c>
      <c r="AB10" s="1157">
        <v>0</v>
      </c>
      <c r="AC10" s="536" t="s">
        <v>29</v>
      </c>
      <c r="AD10" s="1157">
        <v>0</v>
      </c>
      <c r="AE10" s="769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 ht="18" customHeight="1">
      <c r="A11" s="1153">
        <v>6</v>
      </c>
      <c r="B11" s="1154" t="s">
        <v>209</v>
      </c>
      <c r="C11" s="1155" t="s">
        <v>40</v>
      </c>
      <c r="D11" s="1156">
        <f>IF($C11="","",SUM(F11+H11+J11+L11+N11+AB11+AD11+P11+R11+T11+V11+X11+Z11))</f>
        <v>140</v>
      </c>
      <c r="E11" s="536" t="s">
        <v>29</v>
      </c>
      <c r="F11" s="1157">
        <v>0</v>
      </c>
      <c r="G11" s="536" t="s">
        <v>29</v>
      </c>
      <c r="H11" s="1157">
        <v>0</v>
      </c>
      <c r="I11" s="536" t="s">
        <v>28</v>
      </c>
      <c r="J11" s="1157">
        <v>140</v>
      </c>
      <c r="K11" s="536" t="s">
        <v>29</v>
      </c>
      <c r="L11" s="1157">
        <v>0</v>
      </c>
      <c r="M11" s="536" t="s">
        <v>29</v>
      </c>
      <c r="N11" s="1157">
        <v>0</v>
      </c>
      <c r="O11" s="536" t="s">
        <v>29</v>
      </c>
      <c r="P11" s="1157">
        <v>0</v>
      </c>
      <c r="Q11" s="536" t="s">
        <v>29</v>
      </c>
      <c r="R11" s="1157">
        <v>0</v>
      </c>
      <c r="S11" s="536" t="s">
        <v>29</v>
      </c>
      <c r="T11" s="1157">
        <v>0</v>
      </c>
      <c r="U11" s="536" t="s">
        <v>29</v>
      </c>
      <c r="V11" s="1157">
        <v>0</v>
      </c>
      <c r="W11" s="536" t="s">
        <v>29</v>
      </c>
      <c r="X11" s="1157">
        <v>0</v>
      </c>
      <c r="Y11" s="536" t="s">
        <v>29</v>
      </c>
      <c r="Z11" s="1157">
        <v>0</v>
      </c>
      <c r="AA11" s="536" t="s">
        <v>29</v>
      </c>
      <c r="AB11" s="1157">
        <v>0</v>
      </c>
      <c r="AC11" s="536" t="s">
        <v>29</v>
      </c>
      <c r="AD11" s="1157">
        <v>0</v>
      </c>
      <c r="AE11" s="769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 ht="18" customHeight="1">
      <c r="A12" s="1153">
        <v>7</v>
      </c>
      <c r="B12" s="1154" t="s">
        <v>149</v>
      </c>
      <c r="C12" s="1155" t="s">
        <v>38</v>
      </c>
      <c r="D12" s="1156">
        <f>IF($C12="","",SUM(F12+H12+J12+L12+N12+AB12+AD12+P12+R12+T12+V12+X12+Z12))</f>
        <v>86</v>
      </c>
      <c r="E12" s="536" t="s">
        <v>175</v>
      </c>
      <c r="F12" s="1157">
        <v>22</v>
      </c>
      <c r="G12" s="536" t="s">
        <v>50</v>
      </c>
      <c r="H12" s="1157">
        <v>38</v>
      </c>
      <c r="I12" s="536" t="s">
        <v>34</v>
      </c>
      <c r="J12" s="1157">
        <v>26</v>
      </c>
      <c r="K12" s="536" t="s">
        <v>29</v>
      </c>
      <c r="L12" s="1157">
        <v>0</v>
      </c>
      <c r="M12" s="536" t="s">
        <v>29</v>
      </c>
      <c r="N12" s="1157">
        <v>0</v>
      </c>
      <c r="O12" s="536" t="s">
        <v>29</v>
      </c>
      <c r="P12" s="1157">
        <v>0</v>
      </c>
      <c r="Q12" s="536" t="s">
        <v>29</v>
      </c>
      <c r="R12" s="1157">
        <v>0</v>
      </c>
      <c r="S12" s="536" t="s">
        <v>29</v>
      </c>
      <c r="T12" s="1157">
        <v>0</v>
      </c>
      <c r="U12" s="536" t="s">
        <v>29</v>
      </c>
      <c r="V12" s="1157">
        <v>0</v>
      </c>
      <c r="W12" s="536" t="s">
        <v>29</v>
      </c>
      <c r="X12" s="1157">
        <v>0</v>
      </c>
      <c r="Y12" s="536" t="s">
        <v>29</v>
      </c>
      <c r="Z12" s="1157">
        <v>0</v>
      </c>
      <c r="AA12" s="536" t="s">
        <v>29</v>
      </c>
      <c r="AB12" s="1157">
        <v>0</v>
      </c>
      <c r="AC12" s="536" t="s">
        <v>29</v>
      </c>
      <c r="AD12" s="1157">
        <v>0</v>
      </c>
      <c r="AE12" s="769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 ht="18" customHeight="1">
      <c r="A13" s="1153">
        <v>8</v>
      </c>
      <c r="B13" s="1154" t="s">
        <v>151</v>
      </c>
      <c r="C13" s="1158" t="s">
        <v>579</v>
      </c>
      <c r="D13" s="1156">
        <f>F13+H13+J13+L13+N13+P13+R13+T13+V13+X13+Z13+AB13+AD13</f>
        <v>80</v>
      </c>
      <c r="E13" s="536" t="s">
        <v>50</v>
      </c>
      <c r="F13" s="1157">
        <v>80</v>
      </c>
      <c r="G13" s="536" t="s">
        <v>29</v>
      </c>
      <c r="H13" s="1157">
        <v>0</v>
      </c>
      <c r="I13" s="536" t="s">
        <v>29</v>
      </c>
      <c r="J13" s="1157">
        <v>0</v>
      </c>
      <c r="K13" s="536" t="s">
        <v>29</v>
      </c>
      <c r="L13" s="1157">
        <v>0</v>
      </c>
      <c r="M13" s="536" t="s">
        <v>29</v>
      </c>
      <c r="N13" s="1157">
        <v>0</v>
      </c>
      <c r="O13" s="536" t="s">
        <v>29</v>
      </c>
      <c r="P13" s="1157">
        <v>0</v>
      </c>
      <c r="Q13" s="536" t="s">
        <v>29</v>
      </c>
      <c r="R13" s="1157">
        <v>0</v>
      </c>
      <c r="S13" s="536" t="s">
        <v>29</v>
      </c>
      <c r="T13" s="1157">
        <v>0</v>
      </c>
      <c r="U13" s="536" t="s">
        <v>29</v>
      </c>
      <c r="V13" s="1157">
        <v>0</v>
      </c>
      <c r="W13" s="536" t="s">
        <v>29</v>
      </c>
      <c r="X13" s="1157">
        <v>0</v>
      </c>
      <c r="Y13" s="536" t="s">
        <v>29</v>
      </c>
      <c r="Z13" s="1157">
        <v>0</v>
      </c>
      <c r="AA13" s="536" t="s">
        <v>29</v>
      </c>
      <c r="AB13" s="1157">
        <v>0</v>
      </c>
      <c r="AC13" s="536" t="s">
        <v>29</v>
      </c>
      <c r="AD13" s="1157">
        <v>0</v>
      </c>
      <c r="AE13" s="769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 ht="18" customHeight="1">
      <c r="A14" s="1153">
        <v>9</v>
      </c>
      <c r="B14" s="1154" t="s">
        <v>151</v>
      </c>
      <c r="C14" s="1159" t="s">
        <v>30</v>
      </c>
      <c r="D14" s="1156">
        <f>IF($C14="","",SUM(F14+H14+J14+L14+N14+AB14+AD14+P14+R14+T14+V14+X14+Z14))</f>
        <v>76</v>
      </c>
      <c r="E14" s="536" t="s">
        <v>53</v>
      </c>
      <c r="F14" s="1157">
        <v>52</v>
      </c>
      <c r="G14" s="536" t="s">
        <v>34</v>
      </c>
      <c r="H14" s="1157">
        <v>24</v>
      </c>
      <c r="I14" s="536" t="s">
        <v>29</v>
      </c>
      <c r="J14" s="1157">
        <v>0</v>
      </c>
      <c r="K14" s="536" t="s">
        <v>29</v>
      </c>
      <c r="L14" s="1157">
        <v>0</v>
      </c>
      <c r="M14" s="536" t="s">
        <v>29</v>
      </c>
      <c r="N14" s="1157">
        <v>0</v>
      </c>
      <c r="O14" s="536" t="s">
        <v>29</v>
      </c>
      <c r="P14" s="1157">
        <v>0</v>
      </c>
      <c r="Q14" s="536" t="s">
        <v>29</v>
      </c>
      <c r="R14" s="1157">
        <v>0</v>
      </c>
      <c r="S14" s="536" t="s">
        <v>29</v>
      </c>
      <c r="T14" s="1157">
        <v>0</v>
      </c>
      <c r="U14" s="536" t="s">
        <v>29</v>
      </c>
      <c r="V14" s="1157">
        <v>0</v>
      </c>
      <c r="W14" s="536" t="s">
        <v>29</v>
      </c>
      <c r="X14" s="1157">
        <v>0</v>
      </c>
      <c r="Y14" s="536" t="s">
        <v>29</v>
      </c>
      <c r="Z14" s="1157">
        <v>0</v>
      </c>
      <c r="AA14" s="536" t="s">
        <v>29</v>
      </c>
      <c r="AB14" s="1157">
        <v>0</v>
      </c>
      <c r="AC14" s="536" t="s">
        <v>29</v>
      </c>
      <c r="AD14" s="1157">
        <v>0</v>
      </c>
      <c r="AE14" s="769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 ht="18" customHeight="1">
      <c r="A15" s="1153">
        <v>10</v>
      </c>
      <c r="B15" s="1154">
        <v>0</v>
      </c>
      <c r="C15" s="1158" t="s">
        <v>582</v>
      </c>
      <c r="D15" s="1156">
        <v>10</v>
      </c>
      <c r="E15" s="536" t="s">
        <v>148</v>
      </c>
      <c r="F15" s="1157">
        <v>10</v>
      </c>
      <c r="G15" s="536" t="s">
        <v>29</v>
      </c>
      <c r="H15" s="1157">
        <v>0</v>
      </c>
      <c r="I15" s="536" t="s">
        <v>29</v>
      </c>
      <c r="J15" s="1157">
        <v>0</v>
      </c>
      <c r="K15" s="536" t="s">
        <v>29</v>
      </c>
      <c r="L15" s="1157">
        <v>0</v>
      </c>
      <c r="M15" s="536" t="s">
        <v>29</v>
      </c>
      <c r="N15" s="1157">
        <v>0</v>
      </c>
      <c r="O15" s="536" t="s">
        <v>29</v>
      </c>
      <c r="P15" s="1157">
        <v>0</v>
      </c>
      <c r="Q15" s="536" t="s">
        <v>29</v>
      </c>
      <c r="R15" s="1157">
        <v>0</v>
      </c>
      <c r="S15" s="536" t="s">
        <v>29</v>
      </c>
      <c r="T15" s="1157">
        <v>0</v>
      </c>
      <c r="U15" s="536" t="s">
        <v>29</v>
      </c>
      <c r="V15" s="1157">
        <v>0</v>
      </c>
      <c r="W15" s="536" t="s">
        <v>29</v>
      </c>
      <c r="X15" s="1157">
        <v>0</v>
      </c>
      <c r="Y15" s="536" t="s">
        <v>29</v>
      </c>
      <c r="Z15" s="1157">
        <v>0</v>
      </c>
      <c r="AA15" s="536" t="s">
        <v>29</v>
      </c>
      <c r="AB15" s="1157">
        <v>0</v>
      </c>
      <c r="AC15" s="536" t="s">
        <v>29</v>
      </c>
      <c r="AD15" s="1157">
        <v>0</v>
      </c>
      <c r="AE15" s="769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 ht="18" customHeight="1">
      <c r="A16" s="1153">
        <v>11</v>
      </c>
      <c r="B16" s="1154">
        <v>0</v>
      </c>
      <c r="C16" s="1155" t="s">
        <v>574</v>
      </c>
      <c r="D16" s="1156">
        <f>IF($C16="","",SUM(F16+H16+J16+L16+N16+AB16+AD16+P16+R16+T16+V16+X16+Z16))</f>
        <v>0</v>
      </c>
      <c r="E16" s="536" t="s">
        <v>29</v>
      </c>
      <c r="F16" s="1157">
        <v>0</v>
      </c>
      <c r="G16" s="536" t="s">
        <v>29</v>
      </c>
      <c r="H16" s="1157">
        <v>0</v>
      </c>
      <c r="I16" s="536" t="s">
        <v>29</v>
      </c>
      <c r="J16" s="1157">
        <v>0</v>
      </c>
      <c r="K16" s="536" t="s">
        <v>29</v>
      </c>
      <c r="L16" s="1157">
        <v>0</v>
      </c>
      <c r="M16" s="536" t="s">
        <v>29</v>
      </c>
      <c r="N16" s="1157">
        <v>0</v>
      </c>
      <c r="O16" s="536" t="s">
        <v>29</v>
      </c>
      <c r="P16" s="1157">
        <v>0</v>
      </c>
      <c r="Q16" s="536" t="s">
        <v>29</v>
      </c>
      <c r="R16" s="1157">
        <v>0</v>
      </c>
      <c r="S16" s="536" t="s">
        <v>29</v>
      </c>
      <c r="T16" s="1157">
        <v>0</v>
      </c>
      <c r="U16" s="536" t="s">
        <v>29</v>
      </c>
      <c r="V16" s="1157">
        <v>0</v>
      </c>
      <c r="W16" s="536" t="s">
        <v>29</v>
      </c>
      <c r="X16" s="1157">
        <v>0</v>
      </c>
      <c r="Y16" s="536" t="s">
        <v>29</v>
      </c>
      <c r="Z16" s="1157">
        <v>0</v>
      </c>
      <c r="AA16" s="536" t="s">
        <v>29</v>
      </c>
      <c r="AB16" s="1157">
        <v>0</v>
      </c>
      <c r="AC16" s="536" t="s">
        <v>29</v>
      </c>
      <c r="AD16" s="1157">
        <v>0</v>
      </c>
      <c r="AE16" s="769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 ht="18" customHeight="1">
      <c r="A17" s="1031">
        <v>12</v>
      </c>
      <c r="B17" s="1032">
        <v>0</v>
      </c>
      <c r="C17" s="1033" t="s">
        <v>577</v>
      </c>
      <c r="D17" s="1034">
        <f>IF($C17="","",SUM(F17+H17+J17+L17+N17+AB17+AD17+P17+R17+T17+V17+X17+Z17))</f>
        <v>0</v>
      </c>
      <c r="E17" s="1035" t="s">
        <v>29</v>
      </c>
      <c r="F17" s="1036">
        <v>0</v>
      </c>
      <c r="G17" s="1035" t="s">
        <v>29</v>
      </c>
      <c r="H17" s="1036">
        <v>0</v>
      </c>
      <c r="I17" s="1035" t="s">
        <v>29</v>
      </c>
      <c r="J17" s="1036">
        <v>0</v>
      </c>
      <c r="K17" s="1035" t="s">
        <v>29</v>
      </c>
      <c r="L17" s="1036">
        <v>0</v>
      </c>
      <c r="M17" s="1035" t="s">
        <v>29</v>
      </c>
      <c r="N17" s="1036">
        <v>0</v>
      </c>
      <c r="O17" s="1035" t="s">
        <v>29</v>
      </c>
      <c r="P17" s="1036">
        <v>0</v>
      </c>
      <c r="Q17" s="1035" t="s">
        <v>29</v>
      </c>
      <c r="R17" s="1036">
        <v>0</v>
      </c>
      <c r="S17" s="1035" t="s">
        <v>29</v>
      </c>
      <c r="T17" s="1036">
        <v>0</v>
      </c>
      <c r="U17" s="1035" t="s">
        <v>29</v>
      </c>
      <c r="V17" s="1036">
        <v>0</v>
      </c>
      <c r="W17" s="1035" t="s">
        <v>29</v>
      </c>
      <c r="X17" s="1036">
        <v>0</v>
      </c>
      <c r="Y17" s="1035" t="s">
        <v>29</v>
      </c>
      <c r="Z17" s="1036">
        <v>0</v>
      </c>
      <c r="AA17" s="1035" t="s">
        <v>29</v>
      </c>
      <c r="AB17" s="1036">
        <v>0</v>
      </c>
      <c r="AC17" s="1035" t="s">
        <v>29</v>
      </c>
      <c r="AD17" s="1036">
        <v>0</v>
      </c>
      <c r="AE17" s="769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 ht="18" customHeight="1">
      <c r="A18" s="1037">
        <v>13</v>
      </c>
      <c r="B18" s="1038">
        <v>0</v>
      </c>
      <c r="C18" s="1039" t="s">
        <v>575</v>
      </c>
      <c r="D18" s="1040">
        <f>IF($C18="","",SUM(F18+H18+J18+L18+N18+AB18+AD18+P18+R18+T18+V18+X18+Z18))</f>
        <v>0</v>
      </c>
      <c r="E18" s="1035" t="s">
        <v>29</v>
      </c>
      <c r="F18" s="1041">
        <v>0</v>
      </c>
      <c r="G18" s="1035" t="s">
        <v>29</v>
      </c>
      <c r="H18" s="1041">
        <v>0</v>
      </c>
      <c r="I18" s="1035" t="s">
        <v>29</v>
      </c>
      <c r="J18" s="1041">
        <v>0</v>
      </c>
      <c r="K18" s="1035" t="s">
        <v>29</v>
      </c>
      <c r="L18" s="1041">
        <v>0</v>
      </c>
      <c r="M18" s="1035" t="s">
        <v>29</v>
      </c>
      <c r="N18" s="1041">
        <v>0</v>
      </c>
      <c r="O18" s="1035" t="s">
        <v>29</v>
      </c>
      <c r="P18" s="1041">
        <v>0</v>
      </c>
      <c r="Q18" s="1035" t="s">
        <v>29</v>
      </c>
      <c r="R18" s="1041">
        <v>0</v>
      </c>
      <c r="S18" s="1035" t="s">
        <v>29</v>
      </c>
      <c r="T18" s="1041">
        <v>0</v>
      </c>
      <c r="U18" s="1035" t="s">
        <v>29</v>
      </c>
      <c r="V18" s="1041">
        <v>0</v>
      </c>
      <c r="W18" s="1035" t="s">
        <v>29</v>
      </c>
      <c r="X18" s="1041">
        <v>0</v>
      </c>
      <c r="Y18" s="1035" t="s">
        <v>29</v>
      </c>
      <c r="Z18" s="1041">
        <v>0</v>
      </c>
      <c r="AA18" s="1035" t="s">
        <v>29</v>
      </c>
      <c r="AB18" s="1041">
        <v>0</v>
      </c>
      <c r="AC18" s="1035" t="s">
        <v>29</v>
      </c>
      <c r="AD18" s="1041">
        <v>0</v>
      </c>
      <c r="AE18" s="769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</row>
    <row r="19" spans="1:36" ht="18" customHeight="1">
      <c r="A19" s="1042">
        <v>14</v>
      </c>
      <c r="B19" s="1043">
        <v>0</v>
      </c>
      <c r="C19" s="1044" t="s">
        <v>44</v>
      </c>
      <c r="D19" s="1045">
        <f>IF($C19="","",SUM(F19+H19+J19+L19+N19+AB19+AD19+P19+R19+T19+V19+X19+Z19))</f>
        <v>0</v>
      </c>
      <c r="E19" s="1035" t="s">
        <v>29</v>
      </c>
      <c r="F19" s="1046">
        <v>0</v>
      </c>
      <c r="G19" s="1035" t="s">
        <v>29</v>
      </c>
      <c r="H19" s="1046">
        <v>0</v>
      </c>
      <c r="I19" s="1035" t="s">
        <v>29</v>
      </c>
      <c r="J19" s="1046">
        <v>0</v>
      </c>
      <c r="K19" s="1035" t="s">
        <v>29</v>
      </c>
      <c r="L19" s="1046">
        <v>0</v>
      </c>
      <c r="M19" s="1035" t="s">
        <v>29</v>
      </c>
      <c r="N19" s="1046">
        <v>0</v>
      </c>
      <c r="O19" s="1035" t="s">
        <v>29</v>
      </c>
      <c r="P19" s="1046">
        <v>0</v>
      </c>
      <c r="Q19" s="1035" t="s">
        <v>29</v>
      </c>
      <c r="R19" s="1046">
        <v>0</v>
      </c>
      <c r="S19" s="1035" t="s">
        <v>29</v>
      </c>
      <c r="T19" s="1046">
        <v>0</v>
      </c>
      <c r="U19" s="1035" t="s">
        <v>29</v>
      </c>
      <c r="V19" s="1046">
        <v>0</v>
      </c>
      <c r="W19" s="1035" t="s">
        <v>29</v>
      </c>
      <c r="X19" s="1046">
        <v>0</v>
      </c>
      <c r="Y19" s="1035" t="s">
        <v>29</v>
      </c>
      <c r="Z19" s="1046">
        <v>0</v>
      </c>
      <c r="AA19" s="1035" t="s">
        <v>29</v>
      </c>
      <c r="AB19" s="1046">
        <v>0</v>
      </c>
      <c r="AC19" s="1035" t="s">
        <v>29</v>
      </c>
      <c r="AD19" s="1046">
        <v>0</v>
      </c>
      <c r="AE19" s="769">
        <v>0</v>
      </c>
      <c r="AF19" s="725">
        <v>0</v>
      </c>
      <c r="AG19" s="725">
        <v>0</v>
      </c>
      <c r="AH19" s="725">
        <v>0</v>
      </c>
      <c r="AI19" s="725">
        <v>0</v>
      </c>
      <c r="AJ19" s="725">
        <v>0</v>
      </c>
    </row>
    <row r="20" spans="1:36" ht="18" customHeight="1">
      <c r="A20" s="1042">
        <v>15</v>
      </c>
      <c r="B20" s="1043">
        <v>0</v>
      </c>
      <c r="C20" s="1047" t="s">
        <v>166</v>
      </c>
      <c r="D20" s="1045">
        <f>IF($C20="","",SUM(F20+H20+J20+L20+N20+AB20+AD20+P20+R20+T20+V20+X20+Z20))</f>
        <v>0</v>
      </c>
      <c r="E20" s="1035" t="s">
        <v>29</v>
      </c>
      <c r="F20" s="1046">
        <v>0</v>
      </c>
      <c r="G20" s="1035" t="s">
        <v>29</v>
      </c>
      <c r="H20" s="1046">
        <v>0</v>
      </c>
      <c r="I20" s="1035" t="s">
        <v>29</v>
      </c>
      <c r="J20" s="1046">
        <v>0</v>
      </c>
      <c r="K20" s="1035" t="s">
        <v>29</v>
      </c>
      <c r="L20" s="1046">
        <v>0</v>
      </c>
      <c r="M20" s="1035" t="s">
        <v>29</v>
      </c>
      <c r="N20" s="1046">
        <v>0</v>
      </c>
      <c r="O20" s="1035" t="s">
        <v>29</v>
      </c>
      <c r="P20" s="1046">
        <v>0</v>
      </c>
      <c r="Q20" s="1035" t="s">
        <v>29</v>
      </c>
      <c r="R20" s="1046">
        <v>0</v>
      </c>
      <c r="S20" s="1035" t="s">
        <v>29</v>
      </c>
      <c r="T20" s="1046">
        <v>0</v>
      </c>
      <c r="U20" s="1035" t="s">
        <v>29</v>
      </c>
      <c r="V20" s="1046">
        <v>0</v>
      </c>
      <c r="W20" s="1035" t="s">
        <v>29</v>
      </c>
      <c r="X20" s="1046">
        <v>0</v>
      </c>
      <c r="Y20" s="1035" t="s">
        <v>29</v>
      </c>
      <c r="Z20" s="1046">
        <v>0</v>
      </c>
      <c r="AA20" s="1035" t="s">
        <v>29</v>
      </c>
      <c r="AB20" s="1046">
        <v>0</v>
      </c>
      <c r="AC20" s="1035" t="s">
        <v>29</v>
      </c>
      <c r="AD20" s="1046">
        <v>0</v>
      </c>
      <c r="AE20" s="769">
        <v>0</v>
      </c>
      <c r="AF20" s="725">
        <v>0</v>
      </c>
      <c r="AG20" s="725">
        <v>0</v>
      </c>
      <c r="AH20" s="725">
        <v>0</v>
      </c>
      <c r="AI20" s="725">
        <v>0</v>
      </c>
      <c r="AJ20" s="725">
        <v>0</v>
      </c>
    </row>
    <row r="21" spans="1:36">
      <c r="A21" s="925">
        <v>16</v>
      </c>
      <c r="B21" s="926">
        <v>0</v>
      </c>
      <c r="C21" s="927"/>
      <c r="D21" s="928">
        <v>0</v>
      </c>
      <c r="E21" s="929" t="s">
        <v>29</v>
      </c>
      <c r="F21" s="930">
        <v>0</v>
      </c>
      <c r="G21" s="929" t="s">
        <v>29</v>
      </c>
      <c r="H21" s="930">
        <v>0</v>
      </c>
      <c r="I21" s="929" t="s">
        <v>29</v>
      </c>
      <c r="J21" s="930">
        <v>0</v>
      </c>
      <c r="K21" s="929" t="s">
        <v>29</v>
      </c>
      <c r="L21" s="930">
        <v>0</v>
      </c>
      <c r="M21" s="929" t="s">
        <v>29</v>
      </c>
      <c r="N21" s="930">
        <v>0</v>
      </c>
      <c r="O21" s="929" t="s">
        <v>29</v>
      </c>
      <c r="P21" s="930">
        <v>0</v>
      </c>
      <c r="Q21" s="929" t="s">
        <v>29</v>
      </c>
      <c r="R21" s="930">
        <v>0</v>
      </c>
      <c r="S21" s="929" t="s">
        <v>29</v>
      </c>
      <c r="T21" s="930">
        <v>0</v>
      </c>
      <c r="U21" s="929" t="s">
        <v>29</v>
      </c>
      <c r="V21" s="930">
        <v>0</v>
      </c>
      <c r="W21" s="929" t="s">
        <v>29</v>
      </c>
      <c r="X21" s="930">
        <v>0</v>
      </c>
      <c r="Y21" s="929" t="s">
        <v>29</v>
      </c>
      <c r="Z21" s="930">
        <v>0</v>
      </c>
      <c r="AA21" s="929" t="s">
        <v>29</v>
      </c>
      <c r="AB21" s="930">
        <v>0</v>
      </c>
      <c r="AC21" s="929" t="s">
        <v>29</v>
      </c>
      <c r="AD21" s="930">
        <v>0</v>
      </c>
      <c r="AE21" s="769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</row>
    <row r="22" spans="1:36">
      <c r="A22" s="925">
        <v>17</v>
      </c>
      <c r="B22" s="926">
        <v>0</v>
      </c>
      <c r="C22" s="927"/>
      <c r="D22" s="928">
        <v>0</v>
      </c>
      <c r="E22" s="929" t="s">
        <v>29</v>
      </c>
      <c r="F22" s="930">
        <v>0</v>
      </c>
      <c r="G22" s="929" t="s">
        <v>29</v>
      </c>
      <c r="H22" s="930">
        <v>0</v>
      </c>
      <c r="I22" s="929" t="s">
        <v>29</v>
      </c>
      <c r="J22" s="930">
        <v>0</v>
      </c>
      <c r="K22" s="929" t="s">
        <v>29</v>
      </c>
      <c r="L22" s="930">
        <v>0</v>
      </c>
      <c r="M22" s="929" t="s">
        <v>29</v>
      </c>
      <c r="N22" s="930">
        <v>0</v>
      </c>
      <c r="O22" s="929" t="s">
        <v>29</v>
      </c>
      <c r="P22" s="930">
        <v>0</v>
      </c>
      <c r="Q22" s="929" t="s">
        <v>29</v>
      </c>
      <c r="R22" s="930">
        <v>0</v>
      </c>
      <c r="S22" s="929" t="s">
        <v>29</v>
      </c>
      <c r="T22" s="930">
        <v>0</v>
      </c>
      <c r="U22" s="929" t="s">
        <v>29</v>
      </c>
      <c r="V22" s="930">
        <v>0</v>
      </c>
      <c r="W22" s="929" t="s">
        <v>29</v>
      </c>
      <c r="X22" s="930">
        <v>0</v>
      </c>
      <c r="Y22" s="929" t="s">
        <v>29</v>
      </c>
      <c r="Z22" s="930">
        <v>0</v>
      </c>
      <c r="AA22" s="929" t="s">
        <v>29</v>
      </c>
      <c r="AB22" s="930">
        <v>0</v>
      </c>
      <c r="AC22" s="929" t="s">
        <v>29</v>
      </c>
      <c r="AD22" s="930">
        <v>0</v>
      </c>
      <c r="AE22" s="769">
        <v>0</v>
      </c>
      <c r="AF22" s="725">
        <v>0</v>
      </c>
      <c r="AG22" s="725">
        <v>0</v>
      </c>
      <c r="AH22" s="725">
        <v>0</v>
      </c>
      <c r="AI22" s="725">
        <v>0</v>
      </c>
      <c r="AJ22" s="725">
        <v>0</v>
      </c>
    </row>
    <row r="23" spans="1:36" ht="15.75" thickBot="1">
      <c r="A23" s="931">
        <v>18</v>
      </c>
      <c r="B23" s="926">
        <v>0</v>
      </c>
      <c r="C23" s="932"/>
      <c r="D23" s="928">
        <v>0</v>
      </c>
      <c r="E23" s="929" t="s">
        <v>29</v>
      </c>
      <c r="F23" s="930">
        <v>0</v>
      </c>
      <c r="G23" s="929" t="s">
        <v>29</v>
      </c>
      <c r="H23" s="930">
        <v>0</v>
      </c>
      <c r="I23" s="929" t="s">
        <v>29</v>
      </c>
      <c r="J23" s="930">
        <v>0</v>
      </c>
      <c r="K23" s="929" t="s">
        <v>29</v>
      </c>
      <c r="L23" s="930">
        <v>0</v>
      </c>
      <c r="M23" s="929" t="s">
        <v>29</v>
      </c>
      <c r="N23" s="930">
        <v>0</v>
      </c>
      <c r="O23" s="929" t="s">
        <v>29</v>
      </c>
      <c r="P23" s="930">
        <v>0</v>
      </c>
      <c r="Q23" s="929" t="s">
        <v>29</v>
      </c>
      <c r="R23" s="930">
        <v>0</v>
      </c>
      <c r="S23" s="929" t="s">
        <v>29</v>
      </c>
      <c r="T23" s="930">
        <v>0</v>
      </c>
      <c r="U23" s="929" t="s">
        <v>29</v>
      </c>
      <c r="V23" s="930">
        <v>0</v>
      </c>
      <c r="W23" s="929" t="s">
        <v>29</v>
      </c>
      <c r="X23" s="930">
        <v>0</v>
      </c>
      <c r="Y23" s="929" t="s">
        <v>29</v>
      </c>
      <c r="Z23" s="930">
        <v>0</v>
      </c>
      <c r="AA23" s="929" t="s">
        <v>29</v>
      </c>
      <c r="AB23" s="930">
        <v>0</v>
      </c>
      <c r="AC23" s="929" t="s">
        <v>29</v>
      </c>
      <c r="AD23" s="930">
        <v>0</v>
      </c>
      <c r="AE23" s="769">
        <v>0</v>
      </c>
      <c r="AF23" s="725">
        <v>0</v>
      </c>
      <c r="AG23" s="725">
        <v>0</v>
      </c>
      <c r="AH23" s="725">
        <v>0</v>
      </c>
      <c r="AI23" s="725">
        <v>0</v>
      </c>
      <c r="AJ23" s="725">
        <v>0</v>
      </c>
    </row>
  </sheetData>
  <sortState xmlns:xlrd2="http://schemas.microsoft.com/office/spreadsheetml/2017/richdata2" ref="A8:AJ23">
    <sortCondition descending="1" ref="D6:D23"/>
  </sortState>
  <mergeCells count="36">
    <mergeCell ref="I3:J3"/>
    <mergeCell ref="A3:A5"/>
    <mergeCell ref="B3:B5"/>
    <mergeCell ref="D3:D5"/>
    <mergeCell ref="E3:F3"/>
    <mergeCell ref="G3:H3"/>
    <mergeCell ref="E4:F4"/>
    <mergeCell ref="G4:H4"/>
    <mergeCell ref="I4:J4"/>
    <mergeCell ref="K3:L3"/>
    <mergeCell ref="M3:N3"/>
    <mergeCell ref="O3:P3"/>
    <mergeCell ref="Q3:R3"/>
    <mergeCell ref="S3:T3"/>
    <mergeCell ref="O4:P4"/>
    <mergeCell ref="Q4:R4"/>
    <mergeCell ref="S4:T4"/>
    <mergeCell ref="W3:X3"/>
    <mergeCell ref="Y3:Z3"/>
    <mergeCell ref="U3:V3"/>
    <mergeCell ref="K4:L4"/>
    <mergeCell ref="M4:N4"/>
    <mergeCell ref="AI4:AI5"/>
    <mergeCell ref="AJ4:AJ5"/>
    <mergeCell ref="U4:V4"/>
    <mergeCell ref="W4:X4"/>
    <mergeCell ref="Y4:Z4"/>
    <mergeCell ref="AA4:AB4"/>
    <mergeCell ref="AC4:AD4"/>
    <mergeCell ref="AH4:AH5"/>
    <mergeCell ref="AG3:AG5"/>
    <mergeCell ref="AH3:AJ3"/>
    <mergeCell ref="AA3:AB3"/>
    <mergeCell ref="AC3:AD3"/>
    <mergeCell ref="AE3:AE5"/>
    <mergeCell ref="AF3:AF5"/>
  </mergeCells>
  <conditionalFormatting sqref="A6 A8:A9 A11:A12 A14:A23 AE6:AJ23">
    <cfRule type="cellIs" priority="48" stopIfTrue="1" operator="equal">
      <formula>0</formula>
    </cfRule>
  </conditionalFormatting>
  <conditionalFormatting sqref="A6 AE6:AJ23 A8:A9 A11:A12 A14:A23 D6:D23">
    <cfRule type="expression" dxfId="1326" priority="50" stopIfTrue="1">
      <formula>A6&lt;OFFSET(CoursePar,0,COLUMN()-1)</formula>
    </cfRule>
  </conditionalFormatting>
  <conditionalFormatting sqref="A6 AE6:AJ23 A8:A9 A11:A12 A14:A23">
    <cfRule type="expression" dxfId="1325" priority="49" stopIfTrue="1">
      <formula>A6=OFFSET(CoursePar,0,COLUMN()-1)</formula>
    </cfRule>
  </conditionalFormatting>
  <conditionalFormatting sqref="A7 A10 A13">
    <cfRule type="expression" dxfId="1324" priority="43" stopIfTrue="1">
      <formula>A7=OFFSET(CoursePar,0,COLUMN()-1)</formula>
    </cfRule>
    <cfRule type="cellIs" priority="42" stopIfTrue="1" operator="equal">
      <formula>0</formula>
    </cfRule>
    <cfRule type="expression" dxfId="1323" priority="44" stopIfTrue="1">
      <formula>A7&lt;OFFSET(CoursePar,0,COLUMN()-1)</formula>
    </cfRule>
  </conditionalFormatting>
  <conditionalFormatting sqref="A6:B23">
    <cfRule type="expression" dxfId="1322" priority="47" stopIfTrue="1">
      <formula>A6&lt;OFFSET(CoursePar,0,COLUMN()-1)</formula>
    </cfRule>
    <cfRule type="expression" dxfId="1321" priority="46" stopIfTrue="1">
      <formula>A6=OFFSET(CoursePar,0,COLUMN()-1)</formula>
    </cfRule>
    <cfRule type="cellIs" priority="45" stopIfTrue="1" operator="equal">
      <formula>0</formula>
    </cfRule>
  </conditionalFormatting>
  <conditionalFormatting sqref="D6:F23 K6:L23 Q6:R23 W6:Z23">
    <cfRule type="cellIs" priority="20" stopIfTrue="1" operator="equal">
      <formula>0</formula>
    </cfRule>
    <cfRule type="expression" dxfId="1320" priority="21" stopIfTrue="1">
      <formula>D6=OFFSET(CoursePar,0,COLUMN()-1)</formula>
    </cfRule>
  </conditionalFormatting>
  <conditionalFormatting sqref="E6:F6 K6:L6 Q6:R6 W6:Z6 E8:F8 K8:L8 Q8:R8 W8:Z8 E10:F10 K10:L10 Q10:R10 W10:Z10 E12:F12 K12:L12 Q12:R12 W12:Z12 E14:F14 K14:L14 Q14:R14 W14:Z14 E16:F16 K16:L16 Q16:R16 W16:Z16 E18:F18 K18:L18 Q18:R18 W18:Z18 E20:F20 K20:L20 Q20:R20 W20:Z20 E22:F22 K22:L22 Q22:R22 W22:Z22">
    <cfRule type="expression" dxfId="1319" priority="23" stopIfTrue="1">
      <formula>E6&lt;OFFSET(CoursePar,0,COLUMN()-1)</formula>
    </cfRule>
  </conditionalFormatting>
  <conditionalFormatting sqref="E7:F7 E9:F9 E11:F11 E13:F13 E15:F15 E17:F17 E19:F19 E21:F21 E23:F23">
    <cfRule type="expression" dxfId="1318" priority="19" stopIfTrue="1">
      <formula>E7&lt;OFFSET(CoursePar,0,COLUMN()-1)</formula>
    </cfRule>
  </conditionalFormatting>
  <conditionalFormatting sqref="E7:F7 K7:L7 Q7:R7 W7:Z7 E9:F9 K9:L9 Q9:R9 W9:Z9 E11:F11 K11:L11 Q11:R11 W11:Z11 E13:F13 K13:L13 Q13:R13 W13:Z13 E15:F15 K15:L15 Q15:R15 W15:Z15 E17:F17 K17:L17 Q17:R17 W17:Z17 E19:F19 K19:L19 Q19:R19 W19:Z19 E21:F21 K21:L21 Q21:R21 W21:Z21 E23:F23 K23:L23 Q23:R23 W23:Z23">
    <cfRule type="cellIs" priority="1" stopIfTrue="1" operator="equal">
      <formula>0</formula>
    </cfRule>
    <cfRule type="expression" dxfId="1317" priority="2" stopIfTrue="1">
      <formula>E7=OFFSET(CoursePar,0,COLUMN()-1)</formula>
    </cfRule>
    <cfRule type="expression" dxfId="1316" priority="3" stopIfTrue="1">
      <formula>E7&lt;OFFSET(CoursePar,0,COLUMN()-1)</formula>
    </cfRule>
  </conditionalFormatting>
  <conditionalFormatting sqref="E6:H6 K6:N6 Q6:T6 W6:AB6 E8:H8 K8:N8 Q8:T8 W8:AB8 E10:H10 K10:N10 Q10:T10 W10:AB10 E12:H12 K12:N12 Q12:T12 W12:AB12 E14:H14 K14:N14 Q14:T14 W14:AB14 E16:H16 K16:N16 Q16:T16 W16:AB16 E18:H18 K18:N18 Q18:T18 W18:AB18 E20:H20 K20:N20 Q20:T20 W20:AB20 E22:H22 K22:N22 Q22:T22 W22:AB22">
    <cfRule type="expression" dxfId="1315" priority="26" stopIfTrue="1">
      <formula>E6&lt;OFFSET(CoursePar,0,COLUMN()-1)</formula>
    </cfRule>
    <cfRule type="cellIs" priority="24" stopIfTrue="1" operator="equal">
      <formula>0</formula>
    </cfRule>
    <cfRule type="expression" dxfId="1314" priority="25" stopIfTrue="1">
      <formula>E6=OFFSET(CoursePar,0,COLUMN()-1)</formula>
    </cfRule>
  </conditionalFormatting>
  <conditionalFormatting sqref="E7:H7 K7:N7 Q7:T7 W7:AB7 E9:H9 K9:N9 Q9:T9 W9:AB9 E11:H11 K11:N11 Q11:T11 W11:AB11 E13:H13 K13:N13 Q13:T13 W13:AB13 E15:H15 K15:N15 Q15:T15 W15:AB15 E17:H17 K17:N17 Q17:T17 W17:AB17 E19:H19 K19:N19 Q19:T19 W19:AB19 E21:H21 K21:N21 Q21:T21 W21:AB21 E23:H23 K23:N23 Q23:T23 W23:AB23">
    <cfRule type="cellIs" priority="4" stopIfTrue="1" operator="equal">
      <formula>0</formula>
    </cfRule>
    <cfRule type="expression" dxfId="1313" priority="5" stopIfTrue="1">
      <formula>E7=OFFSET(CoursePar,0,COLUMN()-1)</formula>
    </cfRule>
    <cfRule type="expression" dxfId="1312" priority="6" stopIfTrue="1">
      <formula>E7&lt;OFFSET(CoursePar,0,COLUMN()-1)</formula>
    </cfRule>
    <cfRule type="expression" dxfId="1311" priority="22" stopIfTrue="1">
      <formula>E7&lt;OFFSET(CoursePar,0,COLUMN()-1)</formula>
    </cfRule>
  </conditionalFormatting>
  <conditionalFormatting sqref="E6:J6 M6:P6 S6:V6 AA6:AD6 E8:J8 M8:P8 S8:V8 AA8:AD8 E10:J10 M10:P10 S10:V10 AA10:AD10 E12:J12 M12:P12 S12:V12 AA12:AD12 E14:J14 M14:P14 S14:V14 AA14:AD14 E16:J16 M16:P16 S16:V16 AA16:AD16 E18:J18 M18:P18 S18:V18 AA18:AD18 E20:J20 M20:P20 S20:V20 AA20:AD20 E22:J22 M22:P22 S22:V22 AA22:AD22">
    <cfRule type="cellIs" priority="27" stopIfTrue="1" operator="equal">
      <formula>0</formula>
    </cfRule>
    <cfRule type="expression" dxfId="1310" priority="28" stopIfTrue="1">
      <formula>E6=OFFSET(CoursePar,0,COLUMN()-1)</formula>
    </cfRule>
    <cfRule type="expression" dxfId="1309" priority="29" stopIfTrue="1">
      <formula>E6&lt;OFFSET(CoursePar,0,COLUMN()-1)</formula>
    </cfRule>
  </conditionalFormatting>
  <conditionalFormatting sqref="E6:L6 O6:R6 U6:Z6 AC6:AD6 E8:L8 O8:R8 U8:Z8 AC8:AD8 E10:L10 O10:R10 U10:Z10 AC10:AD10 E12:L12 O12:R12 U12:Z12 AC12:AD12 E14:L14 O14:R14 U14:Z14 AC14:AD14 E16:L16 O16:R16 U16:Z16 AC16:AD16 E18:L18 O18:R18 U18:Z18 AC18:AD18 E20:L20 O20:R20 U20:Z20 AC20:AD20 E22:L22 O22:R22 U22:Z22 AC22:AD22">
    <cfRule type="cellIs" priority="36" stopIfTrue="1" operator="equal">
      <formula>0</formula>
    </cfRule>
    <cfRule type="expression" dxfId="1308" priority="37" stopIfTrue="1">
      <formula>E6=OFFSET(CoursePar,0,COLUMN()-1)</formula>
    </cfRule>
    <cfRule type="expression" dxfId="1307" priority="38" stopIfTrue="1">
      <formula>E6&lt;OFFSET(CoursePar,0,COLUMN()-1)</formula>
    </cfRule>
  </conditionalFormatting>
  <conditionalFormatting sqref="E7:AD7 E9:AD9 E11:AD11 E13:AD13 E15:AD15 E17:AD17 E19:AD19 E21:AD21 E23:AD23">
    <cfRule type="expression" dxfId="1306" priority="17" stopIfTrue="1">
      <formula>E7=OFFSET(CoursePar,0,COLUMN()-1)</formula>
    </cfRule>
    <cfRule type="cellIs" priority="16" stopIfTrue="1" operator="equal">
      <formula>0</formula>
    </cfRule>
  </conditionalFormatting>
  <conditionalFormatting sqref="G7:J7 M7:P7 S7:V7 AA7:AD7 G9:J9 M9:P9 S9:V9 AA9:AD9 G11:J11 M11:P11 S11:V11 AA11:AD11 G13:J13 M13:P13 S13:V13 AA13:AD13 G15:J15 M15:P15 S15:V15 AA15:AD15 G17:J17 M17:P17 S17:V17 AA17:AD17 G19:J19 M19:P19 S19:V19 AA19:AD19 G21:J21 M21:P21 S21:V21 AA21:AD21 G23:J23 M23:P23 S23:V23 AA23:AD23">
    <cfRule type="expression" dxfId="1305" priority="8" stopIfTrue="1">
      <formula>G7=OFFSET(CoursePar,0,COLUMN()-1)</formula>
    </cfRule>
    <cfRule type="expression" dxfId="1304" priority="9" stopIfTrue="1">
      <formula>G7&lt;OFFSET(CoursePar,0,COLUMN()-1)</formula>
    </cfRule>
    <cfRule type="cellIs" priority="7" stopIfTrue="1" operator="equal">
      <formula>0</formula>
    </cfRule>
  </conditionalFormatting>
  <conditionalFormatting sqref="I6:J6 O6:P6 U6:V6 AC6:AD6 I8:J8 O8:P8 U8:V8 AC8:AD8 I10:J10 O10:P10 U10:V10 AC10:AD10 I12:J12 O12:P12 U12:V12 AC12:AD12 I14:J14 O14:P14 U14:V14 AC14:AD14 I16:J16 O16:P16 U16:V16 AC16:AD16 I18:J18 O18:P18 U18:V18 AC18:AD18 I20:J20 O20:P20 U20:V20 AC20:AD20 I22:J22 O22:P22 U22:V22 AC22:AD22">
    <cfRule type="cellIs" priority="30" stopIfTrue="1" operator="equal">
      <formula>0</formula>
    </cfRule>
    <cfRule type="expression" dxfId="1303" priority="31" stopIfTrue="1">
      <formula>I6=OFFSET(CoursePar,0,COLUMN()-1)</formula>
    </cfRule>
    <cfRule type="expression" dxfId="1302" priority="32" stopIfTrue="1">
      <formula>I6&lt;OFFSET(CoursePar,0,COLUMN()-1)</formula>
    </cfRule>
    <cfRule type="cellIs" priority="33" stopIfTrue="1" operator="equal">
      <formula>0</formula>
    </cfRule>
    <cfRule type="expression" dxfId="1301" priority="34" stopIfTrue="1">
      <formula>I6=OFFSET(CoursePar,0,COLUMN()-1)</formula>
    </cfRule>
    <cfRule type="expression" dxfId="1300" priority="35" stopIfTrue="1">
      <formula>I6&lt;OFFSET(CoursePar,0,COLUMN()-1)</formula>
    </cfRule>
  </conditionalFormatting>
  <conditionalFormatting sqref="I7:J7 O7:P7 U7:V7 AC7:AD7 I9:J9 O9:P9 U9:V9 AC9:AD9 I11:J11 O11:P11 U11:V11 AC11:AD11 I13:J13 O13:P13 U13:V13 AC13:AD13 I15:J15 O15:P15 U15:V15 AC15:AD15 I17:J17 O17:P17 U17:V17 AC17:AD17 I19:J19 O19:P19 U19:V19 AC19:AD19 I21:J21 O21:P21 U21:V21 AC21:AD21 I23:J23 O23:P23 U23:V23 AC23:AD23">
    <cfRule type="cellIs" priority="10" stopIfTrue="1" operator="equal">
      <formula>0</formula>
    </cfRule>
    <cfRule type="expression" dxfId="1299" priority="11" stopIfTrue="1">
      <formula>I7=OFFSET(CoursePar,0,COLUMN()-1)</formula>
    </cfRule>
    <cfRule type="expression" dxfId="1298" priority="15" stopIfTrue="1">
      <formula>I7&lt;OFFSET(CoursePar,0,COLUMN()-1)</formula>
    </cfRule>
    <cfRule type="expression" dxfId="1297" priority="14" stopIfTrue="1">
      <formula>I7=OFFSET(CoursePar,0,COLUMN()-1)</formula>
    </cfRule>
    <cfRule type="cellIs" priority="13" stopIfTrue="1" operator="equal">
      <formula>0</formula>
    </cfRule>
    <cfRule type="expression" dxfId="1296" priority="12" stopIfTrue="1">
      <formula>I7&lt;OFFSET(CoursePar,0,COLUMN()-1)</formula>
    </cfRule>
  </conditionalFormatting>
  <conditionalFormatting sqref="I7:L7 O7:R7 U7:Z7 AC7:AD7 I9:L9 O9:R9 U9:Z9 AC9:AD9 I11:L11 O11:R11 U11:Z11 AC11:AD11 I13:L13 O13:R13 U13:Z13 AC13:AD13 I15:L15 O15:R15 U15:Z15 AC15:AD15 I17:L17 O17:R17 U17:Z17 AC17:AD17 I19:L19 O19:R19 U19:Z19 AC19:AD19 I21:L21 O21:R21 U21:Z21 AC21:AD21 I23:L23 O23:R23 U23:Z23 AC23:AD23">
    <cfRule type="expression" dxfId="1295" priority="18" stopIfTrue="1">
      <formula>I7&lt;OFFSET(CoursePar,0,COLUMN()-1)</formula>
    </cfRule>
  </conditionalFormatting>
  <conditionalFormatting sqref="K6:N6 Q6:T6 W6:AB6 K8:N8 Q8:T8 W8:AB8 K10:N10 Q10:T10 W10:AB10 K12:N12 Q12:T12 W12:AB12 K14:N14 Q14:T14 W14:AB14 K16:N16 Q16:T16 W16:AB16 K18:N18 Q18:T18 W18:AB18 K20:N20 Q20:T20 W20:AB20 K22:N22 Q22:T22 W22:AB22">
    <cfRule type="cellIs" priority="39" stopIfTrue="1" operator="equal">
      <formula>0</formula>
    </cfRule>
    <cfRule type="expression" dxfId="1294" priority="40" stopIfTrue="1">
      <formula>K6=OFFSET(CoursePar,0,COLUMN()-1)</formula>
    </cfRule>
    <cfRule type="expression" dxfId="1293" priority="41" stopIfTrue="1">
      <formula>K6&lt;OFFSET(CoursePar,0,COLUMN()-1)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B70-45B6-4162-A38F-9F795B88FE7A}">
  <sheetPr>
    <tabColor theme="9" tint="-0.249977111117893"/>
  </sheetPr>
  <dimension ref="A1:AJ18"/>
  <sheetViews>
    <sheetView zoomScale="140" workbookViewId="0">
      <selection activeCell="F22" sqref="F22"/>
    </sheetView>
  </sheetViews>
  <sheetFormatPr defaultRowHeight="15"/>
  <cols>
    <col min="1" max="2" width="3" bestFit="1" customWidth="1"/>
    <col min="3" max="3" width="18.140625" customWidth="1"/>
    <col min="5" max="5" width="3.7109375" bestFit="1" customWidth="1"/>
    <col min="6" max="6" width="4" bestFit="1" customWidth="1"/>
    <col min="7" max="7" width="4.28515625" customWidth="1"/>
    <col min="8" max="8" width="4" bestFit="1" customWidth="1"/>
    <col min="9" max="9" width="4.28515625" customWidth="1"/>
    <col min="10" max="10" width="4" bestFit="1" customWidth="1"/>
    <col min="11" max="11" width="4.28515625" customWidth="1"/>
    <col min="12" max="12" width="4" bestFit="1" customWidth="1"/>
    <col min="13" max="13" width="4.28515625" customWidth="1"/>
    <col min="14" max="14" width="3.85546875" bestFit="1" customWidth="1"/>
    <col min="15" max="15" width="4.28515625" customWidth="1"/>
    <col min="16" max="16" width="3.85546875" bestFit="1" customWidth="1"/>
    <col min="17" max="17" width="5.28515625" customWidth="1"/>
    <col min="18" max="18" width="3.85546875" bestFit="1" customWidth="1"/>
    <col min="19" max="19" width="5.28515625" customWidth="1"/>
    <col min="20" max="20" width="3.85546875" bestFit="1" customWidth="1"/>
    <col min="21" max="21" width="5.28515625" customWidth="1"/>
    <col min="22" max="22" width="3.85546875" bestFit="1" customWidth="1"/>
    <col min="23" max="23" width="5.28515625" customWidth="1"/>
    <col min="24" max="24" width="3.85546875" bestFit="1" customWidth="1"/>
    <col min="25" max="25" width="5.28515625" customWidth="1"/>
    <col min="26" max="26" width="3.85546875" bestFit="1" customWidth="1"/>
    <col min="27" max="27" width="5.28515625" customWidth="1"/>
    <col min="28" max="28" width="3.85546875" bestFit="1" customWidth="1"/>
    <col min="29" max="29" width="5.28515625" customWidth="1"/>
    <col min="30" max="30" width="3.85546875" bestFit="1" customWidth="1"/>
  </cols>
  <sheetData>
    <row r="1" spans="1:36">
      <c r="A1" s="1072" t="s">
        <v>0</v>
      </c>
      <c r="B1" s="1061" t="s">
        <v>1</v>
      </c>
      <c r="C1" s="698" t="s">
        <v>178</v>
      </c>
      <c r="D1" s="1063" t="s">
        <v>3</v>
      </c>
      <c r="E1" s="1066" t="s">
        <v>4</v>
      </c>
      <c r="F1" s="1066"/>
      <c r="G1" s="1066" t="s">
        <v>5</v>
      </c>
      <c r="H1" s="1066"/>
      <c r="I1" s="1066" t="s">
        <v>6</v>
      </c>
      <c r="J1" s="1066"/>
      <c r="K1" s="1066" t="s">
        <v>7</v>
      </c>
      <c r="L1" s="1066"/>
      <c r="M1" s="1066" t="s">
        <v>8</v>
      </c>
      <c r="N1" s="1066"/>
      <c r="O1" s="1066" t="s">
        <v>9</v>
      </c>
      <c r="P1" s="1066"/>
      <c r="Q1" s="1066" t="s">
        <v>10</v>
      </c>
      <c r="R1" s="1066"/>
      <c r="S1" s="1066" t="s">
        <v>11</v>
      </c>
      <c r="T1" s="1066"/>
      <c r="U1" s="1066" t="s">
        <v>12</v>
      </c>
      <c r="V1" s="1066"/>
      <c r="W1" s="1066" t="s">
        <v>13</v>
      </c>
      <c r="X1" s="1066"/>
      <c r="Y1" s="1066" t="s">
        <v>14</v>
      </c>
      <c r="Z1" s="1066"/>
      <c r="AA1" s="1066" t="s">
        <v>15</v>
      </c>
      <c r="AB1" s="1068"/>
      <c r="AC1" s="1071" t="s">
        <v>16</v>
      </c>
      <c r="AD1" s="1066"/>
      <c r="AE1" s="1051" t="s">
        <v>17</v>
      </c>
      <c r="AF1" s="1050" t="s">
        <v>18</v>
      </c>
      <c r="AG1" s="1051" t="s">
        <v>19</v>
      </c>
      <c r="AH1" s="1054" t="s">
        <v>20</v>
      </c>
      <c r="AI1" s="1055"/>
      <c r="AJ1" s="1055"/>
    </row>
    <row r="2" spans="1:36">
      <c r="A2" s="1073"/>
      <c r="B2" s="1062"/>
      <c r="C2" s="691" t="s">
        <v>179</v>
      </c>
      <c r="D2" s="1064"/>
      <c r="E2" s="1048">
        <v>44443</v>
      </c>
      <c r="F2" s="1049"/>
      <c r="G2" s="1048">
        <v>44450</v>
      </c>
      <c r="H2" s="1049"/>
      <c r="I2" s="1048">
        <v>44456</v>
      </c>
      <c r="J2" s="1049"/>
      <c r="K2" s="1048">
        <v>44464</v>
      </c>
      <c r="L2" s="1049"/>
      <c r="M2" s="1048">
        <v>44471</v>
      </c>
      <c r="N2" s="1049"/>
      <c r="O2" s="1048">
        <v>44478</v>
      </c>
      <c r="P2" s="1048"/>
      <c r="Q2" s="1048">
        <v>44485</v>
      </c>
      <c r="R2" s="1048"/>
      <c r="S2" s="1048">
        <v>44492</v>
      </c>
      <c r="T2" s="1048"/>
      <c r="U2" s="1048">
        <v>44499</v>
      </c>
      <c r="V2" s="1048"/>
      <c r="W2" s="1048">
        <v>44506</v>
      </c>
      <c r="X2" s="1048"/>
      <c r="Y2" s="1048">
        <v>44513</v>
      </c>
      <c r="Z2" s="1048"/>
      <c r="AA2" s="1048">
        <v>44520</v>
      </c>
      <c r="AB2" s="1067"/>
      <c r="AC2" s="1069">
        <v>44527</v>
      </c>
      <c r="AD2" s="1070"/>
      <c r="AE2" s="1052"/>
      <c r="AF2" s="1050"/>
      <c r="AG2" s="1052"/>
      <c r="AH2" s="1050" t="s">
        <v>22</v>
      </c>
      <c r="AI2" s="1050" t="s">
        <v>23</v>
      </c>
      <c r="AJ2" s="1050" t="s">
        <v>24</v>
      </c>
    </row>
    <row r="3" spans="1:36">
      <c r="A3" s="1073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95" t="s">
        <v>26</v>
      </c>
      <c r="AC3" s="94" t="s">
        <v>25</v>
      </c>
      <c r="AD3" s="2" t="s">
        <v>26</v>
      </c>
      <c r="AE3" s="1053"/>
      <c r="AF3" s="1050"/>
      <c r="AG3" s="1053"/>
      <c r="AH3" s="1050"/>
      <c r="AI3" s="1050"/>
      <c r="AJ3" s="1050"/>
    </row>
    <row r="4" spans="1:36">
      <c r="A4" s="154">
        <v>1</v>
      </c>
      <c r="B4" s="155">
        <v>0</v>
      </c>
      <c r="C4" s="156" t="s">
        <v>27</v>
      </c>
      <c r="D4" s="157">
        <f t="shared" ref="D4:D18" si="0">IF($C4="","",SUM(F4+H4+J4+L4+N4+AB4+AD4+P4+R4+T4+V4+X4+Z4))</f>
        <v>1284</v>
      </c>
      <c r="E4" s="158" t="s">
        <v>46</v>
      </c>
      <c r="F4" s="159">
        <v>96</v>
      </c>
      <c r="G4" s="158" t="s">
        <v>28</v>
      </c>
      <c r="H4" s="159">
        <v>174</v>
      </c>
      <c r="I4" s="158" t="s">
        <v>28</v>
      </c>
      <c r="J4" s="159">
        <v>144</v>
      </c>
      <c r="K4" s="158" t="s">
        <v>28</v>
      </c>
      <c r="L4" s="159">
        <v>144</v>
      </c>
      <c r="M4" s="158" t="s">
        <v>28</v>
      </c>
      <c r="N4" s="159">
        <v>138</v>
      </c>
      <c r="O4" s="158" t="s">
        <v>32</v>
      </c>
      <c r="P4" s="159">
        <v>58</v>
      </c>
      <c r="Q4" s="158" t="s">
        <v>28</v>
      </c>
      <c r="R4" s="159">
        <v>138</v>
      </c>
      <c r="S4" s="158" t="s">
        <v>28</v>
      </c>
      <c r="T4" s="159">
        <v>150</v>
      </c>
      <c r="U4" s="158" t="s">
        <v>46</v>
      </c>
      <c r="V4" s="159">
        <v>102</v>
      </c>
      <c r="W4" s="158" t="s">
        <v>29</v>
      </c>
      <c r="X4" s="159">
        <v>0</v>
      </c>
      <c r="Y4" s="158" t="s">
        <v>29</v>
      </c>
      <c r="Z4" s="159">
        <v>0</v>
      </c>
      <c r="AA4" s="158" t="s">
        <v>28</v>
      </c>
      <c r="AB4" s="160">
        <v>140</v>
      </c>
      <c r="AC4" s="161" t="s">
        <v>29</v>
      </c>
      <c r="AD4" s="159">
        <v>0</v>
      </c>
      <c r="AE4" s="725">
        <v>0</v>
      </c>
      <c r="AF4" s="725">
        <v>0</v>
      </c>
      <c r="AG4" s="725">
        <v>0</v>
      </c>
      <c r="AH4" s="725">
        <v>0</v>
      </c>
      <c r="AI4" s="725">
        <v>0</v>
      </c>
      <c r="AJ4" s="725">
        <v>0</v>
      </c>
    </row>
    <row r="5" spans="1:36">
      <c r="A5" s="154">
        <v>2</v>
      </c>
      <c r="B5" s="155">
        <v>0</v>
      </c>
      <c r="C5" s="726" t="s">
        <v>33</v>
      </c>
      <c r="D5" s="157">
        <f t="shared" si="0"/>
        <v>994</v>
      </c>
      <c r="E5" s="158" t="s">
        <v>32</v>
      </c>
      <c r="F5" s="159">
        <v>58</v>
      </c>
      <c r="G5" s="158" t="s">
        <v>29</v>
      </c>
      <c r="H5" s="159">
        <v>0</v>
      </c>
      <c r="I5" s="158" t="s">
        <v>50</v>
      </c>
      <c r="J5" s="159">
        <v>40</v>
      </c>
      <c r="K5" s="158" t="s">
        <v>46</v>
      </c>
      <c r="L5" s="159">
        <v>96</v>
      </c>
      <c r="M5" s="158" t="s">
        <v>46</v>
      </c>
      <c r="N5" s="159">
        <v>94</v>
      </c>
      <c r="O5" s="158" t="s">
        <v>28</v>
      </c>
      <c r="P5" s="159">
        <v>144</v>
      </c>
      <c r="Q5" s="158" t="s">
        <v>46</v>
      </c>
      <c r="R5" s="159">
        <v>94</v>
      </c>
      <c r="S5" s="158" t="s">
        <v>46</v>
      </c>
      <c r="T5" s="159">
        <v>106</v>
      </c>
      <c r="U5" s="158" t="s">
        <v>32</v>
      </c>
      <c r="V5" s="159">
        <v>62</v>
      </c>
      <c r="W5" s="158" t="s">
        <v>28</v>
      </c>
      <c r="X5" s="159">
        <v>138</v>
      </c>
      <c r="Y5" s="158" t="s">
        <v>32</v>
      </c>
      <c r="Z5" s="159">
        <v>98</v>
      </c>
      <c r="AA5" s="158" t="s">
        <v>32</v>
      </c>
      <c r="AB5" s="160">
        <v>64</v>
      </c>
      <c r="AC5" s="161" t="s">
        <v>29</v>
      </c>
      <c r="AD5" s="159">
        <v>0</v>
      </c>
      <c r="AE5" s="725">
        <v>0</v>
      </c>
      <c r="AF5" s="725">
        <v>0</v>
      </c>
      <c r="AG5" s="725" t="s">
        <v>180</v>
      </c>
      <c r="AH5" s="725">
        <v>0</v>
      </c>
      <c r="AI5" s="725">
        <v>0</v>
      </c>
      <c r="AJ5" s="725">
        <v>0</v>
      </c>
    </row>
    <row r="6" spans="1:36">
      <c r="A6" s="154">
        <v>3</v>
      </c>
      <c r="B6" s="155">
        <v>0</v>
      </c>
      <c r="C6" s="156" t="s">
        <v>35</v>
      </c>
      <c r="D6" s="157">
        <f t="shared" si="0"/>
        <v>986</v>
      </c>
      <c r="E6" s="158" t="s">
        <v>28</v>
      </c>
      <c r="F6" s="159">
        <v>134</v>
      </c>
      <c r="G6" s="158" t="s">
        <v>50</v>
      </c>
      <c r="H6" s="159">
        <v>76</v>
      </c>
      <c r="I6" s="158" t="s">
        <v>29</v>
      </c>
      <c r="J6" s="159">
        <v>0</v>
      </c>
      <c r="K6" s="158" t="s">
        <v>32</v>
      </c>
      <c r="L6" s="159">
        <v>66</v>
      </c>
      <c r="M6" s="158" t="s">
        <v>32</v>
      </c>
      <c r="N6" s="159">
        <v>58</v>
      </c>
      <c r="O6" s="158" t="s">
        <v>46</v>
      </c>
      <c r="P6" s="159">
        <v>100</v>
      </c>
      <c r="Q6" s="158" t="s">
        <v>50</v>
      </c>
      <c r="R6" s="159">
        <v>30</v>
      </c>
      <c r="S6" s="158" t="s">
        <v>34</v>
      </c>
      <c r="T6" s="159">
        <v>32</v>
      </c>
      <c r="U6" s="158" t="s">
        <v>28</v>
      </c>
      <c r="V6" s="159">
        <v>158</v>
      </c>
      <c r="W6" s="158" t="s">
        <v>32</v>
      </c>
      <c r="X6" s="159">
        <v>58</v>
      </c>
      <c r="Y6" s="158" t="s">
        <v>28</v>
      </c>
      <c r="Z6" s="159">
        <v>174</v>
      </c>
      <c r="AA6" s="158" t="s">
        <v>46</v>
      </c>
      <c r="AB6" s="160">
        <v>100</v>
      </c>
      <c r="AC6" s="161" t="s">
        <v>29</v>
      </c>
      <c r="AD6" s="159">
        <v>0</v>
      </c>
      <c r="AE6" s="725">
        <v>0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>
      <c r="A7" s="727">
        <v>4</v>
      </c>
      <c r="B7" s="728">
        <v>0</v>
      </c>
      <c r="C7" s="729" t="s">
        <v>38</v>
      </c>
      <c r="D7" s="730">
        <f t="shared" si="0"/>
        <v>438</v>
      </c>
      <c r="E7" s="731" t="s">
        <v>29</v>
      </c>
      <c r="F7" s="732">
        <v>0</v>
      </c>
      <c r="G7" s="731" t="s">
        <v>58</v>
      </c>
      <c r="H7" s="732">
        <v>20</v>
      </c>
      <c r="I7" s="731" t="s">
        <v>29</v>
      </c>
      <c r="J7" s="732">
        <v>0</v>
      </c>
      <c r="K7" s="731" t="s">
        <v>29</v>
      </c>
      <c r="L7" s="732">
        <v>0</v>
      </c>
      <c r="M7" s="731" t="s">
        <v>29</v>
      </c>
      <c r="N7" s="732">
        <v>0</v>
      </c>
      <c r="O7" s="731" t="s">
        <v>34</v>
      </c>
      <c r="P7" s="732">
        <v>22</v>
      </c>
      <c r="Q7" s="731" t="s">
        <v>32</v>
      </c>
      <c r="R7" s="732">
        <v>56</v>
      </c>
      <c r="S7" s="731" t="s">
        <v>53</v>
      </c>
      <c r="T7" s="732">
        <v>30</v>
      </c>
      <c r="U7" s="731" t="s">
        <v>50</v>
      </c>
      <c r="V7" s="732">
        <v>42</v>
      </c>
      <c r="W7" s="731" t="s">
        <v>46</v>
      </c>
      <c r="X7" s="732">
        <v>96</v>
      </c>
      <c r="Y7" s="731" t="s">
        <v>46</v>
      </c>
      <c r="Z7" s="732">
        <v>132</v>
      </c>
      <c r="AA7" s="731" t="s">
        <v>50</v>
      </c>
      <c r="AB7" s="733">
        <v>40</v>
      </c>
      <c r="AC7" s="734" t="s">
        <v>29</v>
      </c>
      <c r="AD7" s="732">
        <v>0</v>
      </c>
      <c r="AE7" s="725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>
      <c r="A8" s="727">
        <v>5</v>
      </c>
      <c r="B8" s="728" t="s">
        <v>149</v>
      </c>
      <c r="C8" s="736" t="s">
        <v>30</v>
      </c>
      <c r="D8" s="730">
        <f t="shared" si="0"/>
        <v>386</v>
      </c>
      <c r="E8" s="731" t="s">
        <v>50</v>
      </c>
      <c r="F8" s="732">
        <v>36</v>
      </c>
      <c r="G8" s="731" t="s">
        <v>58</v>
      </c>
      <c r="H8" s="732">
        <v>20</v>
      </c>
      <c r="I8" s="731" t="s">
        <v>46</v>
      </c>
      <c r="J8" s="732">
        <v>98</v>
      </c>
      <c r="K8" s="731" t="s">
        <v>34</v>
      </c>
      <c r="L8" s="732">
        <v>24</v>
      </c>
      <c r="M8" s="731" t="s">
        <v>29</v>
      </c>
      <c r="N8" s="732">
        <v>0</v>
      </c>
      <c r="O8" s="731" t="s">
        <v>34</v>
      </c>
      <c r="P8" s="732">
        <v>22</v>
      </c>
      <c r="Q8" s="731" t="s">
        <v>29</v>
      </c>
      <c r="R8" s="732">
        <v>0</v>
      </c>
      <c r="S8" s="731" t="s">
        <v>50</v>
      </c>
      <c r="T8" s="732">
        <v>42</v>
      </c>
      <c r="U8" s="731" t="s">
        <v>34</v>
      </c>
      <c r="V8" s="732">
        <v>28</v>
      </c>
      <c r="W8" s="731" t="s">
        <v>50</v>
      </c>
      <c r="X8" s="732">
        <v>30</v>
      </c>
      <c r="Y8" s="731" t="s">
        <v>34</v>
      </c>
      <c r="Z8" s="732">
        <v>58</v>
      </c>
      <c r="AA8" s="731" t="s">
        <v>34</v>
      </c>
      <c r="AB8" s="733">
        <v>28</v>
      </c>
      <c r="AC8" s="734" t="s">
        <v>29</v>
      </c>
      <c r="AD8" s="732">
        <v>0</v>
      </c>
      <c r="AE8" s="725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>
      <c r="A9" s="727">
        <v>6</v>
      </c>
      <c r="B9" s="728" t="s">
        <v>49</v>
      </c>
      <c r="C9" s="735" t="s">
        <v>37</v>
      </c>
      <c r="D9" s="730">
        <f t="shared" si="0"/>
        <v>366</v>
      </c>
      <c r="E9" s="731" t="s">
        <v>29</v>
      </c>
      <c r="F9" s="732">
        <v>0</v>
      </c>
      <c r="G9" s="731" t="s">
        <v>46</v>
      </c>
      <c r="H9" s="732">
        <v>148</v>
      </c>
      <c r="I9" s="731" t="s">
        <v>32</v>
      </c>
      <c r="J9" s="732">
        <v>62</v>
      </c>
      <c r="K9" s="731" t="s">
        <v>50</v>
      </c>
      <c r="L9" s="732">
        <v>42</v>
      </c>
      <c r="M9" s="731" t="s">
        <v>29</v>
      </c>
      <c r="N9" s="732">
        <v>0</v>
      </c>
      <c r="O9" s="731" t="s">
        <v>50</v>
      </c>
      <c r="P9" s="732">
        <v>46</v>
      </c>
      <c r="Q9" s="731" t="s">
        <v>29</v>
      </c>
      <c r="R9" s="732">
        <v>0</v>
      </c>
      <c r="S9" s="731" t="s">
        <v>32</v>
      </c>
      <c r="T9" s="732">
        <v>68</v>
      </c>
      <c r="U9" s="731" t="s">
        <v>29</v>
      </c>
      <c r="V9" s="732">
        <v>0</v>
      </c>
      <c r="W9" s="731" t="s">
        <v>29</v>
      </c>
      <c r="X9" s="732">
        <v>0</v>
      </c>
      <c r="Y9" s="731" t="s">
        <v>29</v>
      </c>
      <c r="Z9" s="732">
        <v>0</v>
      </c>
      <c r="AA9" s="731" t="s">
        <v>29</v>
      </c>
      <c r="AB9" s="733">
        <v>0</v>
      </c>
      <c r="AC9" s="734" t="s">
        <v>29</v>
      </c>
      <c r="AD9" s="732">
        <v>0</v>
      </c>
      <c r="AE9" s="725">
        <v>1</v>
      </c>
      <c r="AF9" s="725">
        <v>0</v>
      </c>
      <c r="AG9" s="725">
        <v>0</v>
      </c>
      <c r="AH9" s="725">
        <v>0</v>
      </c>
      <c r="AI9" s="725">
        <v>0</v>
      </c>
      <c r="AJ9" s="725">
        <v>0</v>
      </c>
    </row>
    <row r="10" spans="1:36">
      <c r="A10" s="727">
        <v>7</v>
      </c>
      <c r="B10" s="728">
        <v>0</v>
      </c>
      <c r="C10" s="729" t="s">
        <v>169</v>
      </c>
      <c r="D10" s="730">
        <f t="shared" si="0"/>
        <v>90</v>
      </c>
      <c r="E10" s="731" t="s">
        <v>29</v>
      </c>
      <c r="F10" s="732">
        <v>0</v>
      </c>
      <c r="G10" s="731" t="s">
        <v>36</v>
      </c>
      <c r="H10" s="732">
        <v>32</v>
      </c>
      <c r="I10" s="731" t="s">
        <v>29</v>
      </c>
      <c r="J10" s="732">
        <v>0</v>
      </c>
      <c r="K10" s="731" t="s">
        <v>29</v>
      </c>
      <c r="L10" s="732">
        <v>0</v>
      </c>
      <c r="M10" s="731" t="s">
        <v>29</v>
      </c>
      <c r="N10" s="732">
        <v>0</v>
      </c>
      <c r="O10" s="731" t="s">
        <v>29</v>
      </c>
      <c r="P10" s="732">
        <v>0</v>
      </c>
      <c r="Q10" s="731" t="s">
        <v>29</v>
      </c>
      <c r="R10" s="732">
        <v>0</v>
      </c>
      <c r="S10" s="731" t="s">
        <v>29</v>
      </c>
      <c r="T10" s="732">
        <v>0</v>
      </c>
      <c r="U10" s="731" t="s">
        <v>34</v>
      </c>
      <c r="V10" s="732">
        <v>28</v>
      </c>
      <c r="W10" s="731" t="s">
        <v>29</v>
      </c>
      <c r="X10" s="732">
        <v>0</v>
      </c>
      <c r="Y10" s="731" t="s">
        <v>164</v>
      </c>
      <c r="Z10" s="732">
        <v>30</v>
      </c>
      <c r="AA10" s="731" t="s">
        <v>29</v>
      </c>
      <c r="AB10" s="733">
        <v>0</v>
      </c>
      <c r="AC10" s="734" t="s">
        <v>29</v>
      </c>
      <c r="AD10" s="732">
        <v>0</v>
      </c>
      <c r="AE10" s="725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>
      <c r="A11" s="727">
        <v>8</v>
      </c>
      <c r="B11" s="728">
        <v>0</v>
      </c>
      <c r="C11" s="735" t="s">
        <v>162</v>
      </c>
      <c r="D11" s="730">
        <f t="shared" si="0"/>
        <v>80</v>
      </c>
      <c r="E11" s="731" t="s">
        <v>29</v>
      </c>
      <c r="F11" s="732">
        <v>0</v>
      </c>
      <c r="G11" s="731" t="s">
        <v>29</v>
      </c>
      <c r="H11" s="732">
        <v>0</v>
      </c>
      <c r="I11" s="731" t="s">
        <v>29</v>
      </c>
      <c r="J11" s="732">
        <v>0</v>
      </c>
      <c r="K11" s="731" t="s">
        <v>29</v>
      </c>
      <c r="L11" s="732">
        <v>0</v>
      </c>
      <c r="M11" s="731" t="s">
        <v>29</v>
      </c>
      <c r="N11" s="732">
        <v>0</v>
      </c>
      <c r="O11" s="731" t="s">
        <v>29</v>
      </c>
      <c r="P11" s="732">
        <v>0</v>
      </c>
      <c r="Q11" s="731" t="s">
        <v>29</v>
      </c>
      <c r="R11" s="732">
        <v>0</v>
      </c>
      <c r="S11" s="731" t="s">
        <v>29</v>
      </c>
      <c r="T11" s="732">
        <v>0</v>
      </c>
      <c r="U11" s="731" t="s">
        <v>29</v>
      </c>
      <c r="V11" s="732">
        <v>0</v>
      </c>
      <c r="W11" s="731" t="s">
        <v>29</v>
      </c>
      <c r="X11" s="732">
        <v>0</v>
      </c>
      <c r="Y11" s="731" t="s">
        <v>50</v>
      </c>
      <c r="Z11" s="732">
        <v>80</v>
      </c>
      <c r="AA11" s="731" t="s">
        <v>29</v>
      </c>
      <c r="AB11" s="733">
        <v>0</v>
      </c>
      <c r="AC11" s="734" t="s">
        <v>29</v>
      </c>
      <c r="AD11" s="732">
        <v>0</v>
      </c>
      <c r="AE11" s="725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>
      <c r="A12" s="727">
        <v>9</v>
      </c>
      <c r="B12" s="728">
        <v>0</v>
      </c>
      <c r="C12" s="735" t="s">
        <v>181</v>
      </c>
      <c r="D12" s="730">
        <f t="shared" si="0"/>
        <v>56</v>
      </c>
      <c r="E12" s="731" t="s">
        <v>29</v>
      </c>
      <c r="F12" s="732">
        <v>0</v>
      </c>
      <c r="G12" s="731" t="s">
        <v>29</v>
      </c>
      <c r="H12" s="732">
        <v>0</v>
      </c>
      <c r="I12" s="731" t="s">
        <v>29</v>
      </c>
      <c r="J12" s="732">
        <v>0</v>
      </c>
      <c r="K12" s="731" t="s">
        <v>29</v>
      </c>
      <c r="L12" s="732">
        <v>0</v>
      </c>
      <c r="M12" s="731" t="s">
        <v>29</v>
      </c>
      <c r="N12" s="732">
        <v>0</v>
      </c>
      <c r="O12" s="731" t="s">
        <v>29</v>
      </c>
      <c r="P12" s="732">
        <v>0</v>
      </c>
      <c r="Q12" s="731" t="s">
        <v>29</v>
      </c>
      <c r="R12" s="732">
        <v>0</v>
      </c>
      <c r="S12" s="731" t="s">
        <v>29</v>
      </c>
      <c r="T12" s="732">
        <v>0</v>
      </c>
      <c r="U12" s="731" t="s">
        <v>29</v>
      </c>
      <c r="V12" s="732">
        <v>0</v>
      </c>
      <c r="W12" s="731" t="s">
        <v>29</v>
      </c>
      <c r="X12" s="732">
        <v>0</v>
      </c>
      <c r="Y12" s="731" t="s">
        <v>53</v>
      </c>
      <c r="Z12" s="732">
        <v>56</v>
      </c>
      <c r="AA12" s="731" t="s">
        <v>29</v>
      </c>
      <c r="AB12" s="733">
        <v>0</v>
      </c>
      <c r="AC12" s="734" t="s">
        <v>29</v>
      </c>
      <c r="AD12" s="732">
        <v>0</v>
      </c>
      <c r="AE12" s="725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>
      <c r="A13" s="727">
        <v>10</v>
      </c>
      <c r="B13" s="728">
        <v>0</v>
      </c>
      <c r="C13" s="735" t="s">
        <v>182</v>
      </c>
      <c r="D13" s="730">
        <f t="shared" si="0"/>
        <v>34</v>
      </c>
      <c r="E13" s="731" t="s">
        <v>29</v>
      </c>
      <c r="F13" s="732">
        <v>0</v>
      </c>
      <c r="G13" s="731" t="s">
        <v>29</v>
      </c>
      <c r="H13" s="732">
        <v>0</v>
      </c>
      <c r="I13" s="731" t="s">
        <v>29</v>
      </c>
      <c r="J13" s="732">
        <v>0</v>
      </c>
      <c r="K13" s="731" t="s">
        <v>29</v>
      </c>
      <c r="L13" s="732">
        <v>0</v>
      </c>
      <c r="M13" s="731" t="s">
        <v>29</v>
      </c>
      <c r="N13" s="732">
        <v>0</v>
      </c>
      <c r="O13" s="731" t="s">
        <v>29</v>
      </c>
      <c r="P13" s="732">
        <v>0</v>
      </c>
      <c r="Q13" s="731" t="s">
        <v>29</v>
      </c>
      <c r="R13" s="732">
        <v>0</v>
      </c>
      <c r="S13" s="731" t="s">
        <v>29</v>
      </c>
      <c r="T13" s="732">
        <v>0</v>
      </c>
      <c r="U13" s="731" t="s">
        <v>29</v>
      </c>
      <c r="V13" s="732">
        <v>0</v>
      </c>
      <c r="W13" s="731" t="s">
        <v>29</v>
      </c>
      <c r="X13" s="732">
        <v>0</v>
      </c>
      <c r="Y13" s="731" t="s">
        <v>36</v>
      </c>
      <c r="Z13" s="732">
        <v>34</v>
      </c>
      <c r="AA13" s="731" t="s">
        <v>29</v>
      </c>
      <c r="AB13" s="733">
        <v>0</v>
      </c>
      <c r="AC13" s="734" t="s">
        <v>29</v>
      </c>
      <c r="AD13" s="732">
        <v>0</v>
      </c>
      <c r="AE13" s="725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>
      <c r="A14" s="748">
        <v>11</v>
      </c>
      <c r="B14" s="545">
        <v>0</v>
      </c>
      <c r="C14" s="745" t="s">
        <v>183</v>
      </c>
      <c r="D14" s="746">
        <f t="shared" si="0"/>
        <v>30</v>
      </c>
      <c r="E14" s="548"/>
      <c r="F14" s="549"/>
      <c r="G14" s="548"/>
      <c r="H14" s="549"/>
      <c r="I14" s="548" t="s">
        <v>29</v>
      </c>
      <c r="J14" s="549">
        <v>0</v>
      </c>
      <c r="K14" s="548" t="s">
        <v>29</v>
      </c>
      <c r="L14" s="549">
        <v>0</v>
      </c>
      <c r="M14" s="548" t="s">
        <v>50</v>
      </c>
      <c r="N14" s="549">
        <v>30</v>
      </c>
      <c r="O14" s="548" t="s">
        <v>29</v>
      </c>
      <c r="P14" s="549">
        <v>0</v>
      </c>
      <c r="Q14" s="548" t="s">
        <v>29</v>
      </c>
      <c r="R14" s="549">
        <v>0</v>
      </c>
      <c r="S14" s="548" t="s">
        <v>29</v>
      </c>
      <c r="T14" s="549">
        <v>0</v>
      </c>
      <c r="U14" s="548" t="s">
        <v>29</v>
      </c>
      <c r="V14" s="549">
        <v>0</v>
      </c>
      <c r="W14" s="548" t="s">
        <v>29</v>
      </c>
      <c r="X14" s="549">
        <v>0</v>
      </c>
      <c r="Y14" s="548" t="s">
        <v>29</v>
      </c>
      <c r="Z14" s="549">
        <v>0</v>
      </c>
      <c r="AA14" s="548" t="s">
        <v>29</v>
      </c>
      <c r="AB14" s="749">
        <v>0</v>
      </c>
      <c r="AC14" s="744" t="s">
        <v>29</v>
      </c>
      <c r="AD14" s="549">
        <v>0</v>
      </c>
      <c r="AE14" s="725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>
      <c r="A15" s="748">
        <v>12</v>
      </c>
      <c r="B15" s="545">
        <v>0</v>
      </c>
      <c r="C15" s="745" t="s">
        <v>184</v>
      </c>
      <c r="D15" s="746">
        <f t="shared" si="0"/>
        <v>24</v>
      </c>
      <c r="E15" s="548" t="s">
        <v>29</v>
      </c>
      <c r="F15" s="549">
        <v>0</v>
      </c>
      <c r="G15" s="548" t="s">
        <v>29</v>
      </c>
      <c r="H15" s="549">
        <v>0</v>
      </c>
      <c r="I15" s="548" t="s">
        <v>29</v>
      </c>
      <c r="J15" s="549">
        <v>0</v>
      </c>
      <c r="K15" s="548" t="s">
        <v>29</v>
      </c>
      <c r="L15" s="549">
        <v>0</v>
      </c>
      <c r="M15" s="548" t="s">
        <v>29</v>
      </c>
      <c r="N15" s="549">
        <v>0</v>
      </c>
      <c r="O15" s="548" t="s">
        <v>29</v>
      </c>
      <c r="P15" s="549">
        <v>0</v>
      </c>
      <c r="Q15" s="548" t="s">
        <v>29</v>
      </c>
      <c r="R15" s="549">
        <v>0</v>
      </c>
      <c r="S15" s="548" t="s">
        <v>29</v>
      </c>
      <c r="T15" s="549">
        <v>0</v>
      </c>
      <c r="U15" s="548" t="s">
        <v>29</v>
      </c>
      <c r="V15" s="549">
        <v>0</v>
      </c>
      <c r="W15" s="548" t="s">
        <v>29</v>
      </c>
      <c r="X15" s="549">
        <v>0</v>
      </c>
      <c r="Y15" s="548" t="s">
        <v>58</v>
      </c>
      <c r="Z15" s="549">
        <v>24</v>
      </c>
      <c r="AA15" s="548" t="s">
        <v>29</v>
      </c>
      <c r="AB15" s="749">
        <v>0</v>
      </c>
      <c r="AC15" s="744" t="s">
        <v>29</v>
      </c>
      <c r="AD15" s="549">
        <v>0</v>
      </c>
      <c r="AE15" s="725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>
      <c r="A16" s="748">
        <v>13</v>
      </c>
      <c r="B16" s="545">
        <v>0</v>
      </c>
      <c r="C16" s="745" t="s">
        <v>185</v>
      </c>
      <c r="D16" s="746">
        <f t="shared" si="0"/>
        <v>22</v>
      </c>
      <c r="E16" s="548" t="s">
        <v>29</v>
      </c>
      <c r="F16" s="549">
        <v>0</v>
      </c>
      <c r="G16" s="548" t="s">
        <v>29</v>
      </c>
      <c r="H16" s="549">
        <v>0</v>
      </c>
      <c r="I16" s="548" t="s">
        <v>34</v>
      </c>
      <c r="J16" s="549">
        <v>22</v>
      </c>
      <c r="K16" s="548" t="s">
        <v>29</v>
      </c>
      <c r="L16" s="549">
        <v>0</v>
      </c>
      <c r="M16" s="548" t="s">
        <v>29</v>
      </c>
      <c r="N16" s="549">
        <v>0</v>
      </c>
      <c r="O16" s="548" t="s">
        <v>29</v>
      </c>
      <c r="P16" s="549">
        <v>0</v>
      </c>
      <c r="Q16" s="548" t="s">
        <v>29</v>
      </c>
      <c r="R16" s="549">
        <v>0</v>
      </c>
      <c r="S16" s="548" t="s">
        <v>29</v>
      </c>
      <c r="T16" s="549">
        <v>0</v>
      </c>
      <c r="U16" s="548" t="s">
        <v>29</v>
      </c>
      <c r="V16" s="549">
        <v>0</v>
      </c>
      <c r="W16" s="548" t="s">
        <v>29</v>
      </c>
      <c r="X16" s="549">
        <v>0</v>
      </c>
      <c r="Y16" s="548" t="s">
        <v>29</v>
      </c>
      <c r="Z16" s="549">
        <v>0</v>
      </c>
      <c r="AA16" s="548" t="s">
        <v>29</v>
      </c>
      <c r="AB16" s="749">
        <v>0</v>
      </c>
      <c r="AC16" s="744" t="s">
        <v>29</v>
      </c>
      <c r="AD16" s="549">
        <v>0</v>
      </c>
      <c r="AE16" s="725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>
      <c r="A17" s="748">
        <v>14</v>
      </c>
      <c r="B17" s="545">
        <v>0</v>
      </c>
      <c r="C17" s="747" t="s">
        <v>186</v>
      </c>
      <c r="D17" s="746">
        <f t="shared" si="0"/>
        <v>10</v>
      </c>
      <c r="E17" s="548"/>
      <c r="F17" s="549"/>
      <c r="G17" s="548"/>
      <c r="H17" s="549"/>
      <c r="I17" s="548" t="s">
        <v>29</v>
      </c>
      <c r="J17" s="549">
        <v>0</v>
      </c>
      <c r="K17" s="548" t="s">
        <v>29</v>
      </c>
      <c r="L17" s="549">
        <v>0</v>
      </c>
      <c r="M17" s="548" t="s">
        <v>29</v>
      </c>
      <c r="N17" s="549">
        <v>0</v>
      </c>
      <c r="O17" s="548" t="s">
        <v>29</v>
      </c>
      <c r="P17" s="549">
        <v>0</v>
      </c>
      <c r="Q17" s="548" t="s">
        <v>29</v>
      </c>
      <c r="R17" s="549">
        <v>0</v>
      </c>
      <c r="S17" s="548" t="s">
        <v>29</v>
      </c>
      <c r="T17" s="549">
        <v>0</v>
      </c>
      <c r="U17" s="548" t="s">
        <v>36</v>
      </c>
      <c r="V17" s="549">
        <v>10</v>
      </c>
      <c r="W17" s="548" t="s">
        <v>29</v>
      </c>
      <c r="X17" s="549">
        <v>0</v>
      </c>
      <c r="Y17" s="548" t="s">
        <v>29</v>
      </c>
      <c r="Z17" s="549">
        <v>0</v>
      </c>
      <c r="AA17" s="548" t="s">
        <v>29</v>
      </c>
      <c r="AB17" s="749">
        <v>0</v>
      </c>
      <c r="AC17" s="744" t="s">
        <v>29</v>
      </c>
      <c r="AD17" s="549">
        <v>0</v>
      </c>
      <c r="AE17" s="725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 ht="15.75" thickBot="1">
      <c r="A18" s="737">
        <v>14</v>
      </c>
      <c r="B18" s="738">
        <v>0</v>
      </c>
      <c r="C18" s="739" t="s">
        <v>187</v>
      </c>
      <c r="D18" s="740">
        <f t="shared" si="0"/>
        <v>10</v>
      </c>
      <c r="E18" s="741"/>
      <c r="F18" s="742"/>
      <c r="G18" s="741"/>
      <c r="H18" s="742"/>
      <c r="I18" s="741" t="s">
        <v>29</v>
      </c>
      <c r="J18" s="742">
        <v>0</v>
      </c>
      <c r="K18" s="741" t="s">
        <v>29</v>
      </c>
      <c r="L18" s="742">
        <v>0</v>
      </c>
      <c r="M18" s="741" t="s">
        <v>29</v>
      </c>
      <c r="N18" s="742">
        <v>0</v>
      </c>
      <c r="O18" s="741" t="s">
        <v>29</v>
      </c>
      <c r="P18" s="742">
        <v>0</v>
      </c>
      <c r="Q18" s="741" t="s">
        <v>29</v>
      </c>
      <c r="R18" s="742">
        <v>0</v>
      </c>
      <c r="S18" s="741" t="s">
        <v>29</v>
      </c>
      <c r="T18" s="742">
        <v>0</v>
      </c>
      <c r="U18" s="741" t="s">
        <v>36</v>
      </c>
      <c r="V18" s="742">
        <v>10</v>
      </c>
      <c r="W18" s="741" t="s">
        <v>29</v>
      </c>
      <c r="X18" s="742">
        <v>0</v>
      </c>
      <c r="Y18" s="741" t="s">
        <v>29</v>
      </c>
      <c r="Z18" s="742">
        <v>0</v>
      </c>
      <c r="AA18" s="741" t="s">
        <v>29</v>
      </c>
      <c r="AB18" s="743">
        <v>0</v>
      </c>
      <c r="AC18" s="744" t="s">
        <v>29</v>
      </c>
      <c r="AD18" s="549">
        <v>0</v>
      </c>
      <c r="AE18" s="725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</row>
  </sheetData>
  <sortState xmlns:xlrd2="http://schemas.microsoft.com/office/spreadsheetml/2017/richdata2" ref="A6:AJ18">
    <sortCondition descending="1" ref="D4:D18"/>
  </sortState>
  <mergeCells count="36">
    <mergeCell ref="A1:A3"/>
    <mergeCell ref="B1:B3"/>
    <mergeCell ref="D1:D3"/>
    <mergeCell ref="E1:F1"/>
    <mergeCell ref="G1:H1"/>
    <mergeCell ref="E2:F2"/>
    <mergeCell ref="G2:H2"/>
    <mergeCell ref="I2:J2"/>
    <mergeCell ref="K2:L2"/>
    <mergeCell ref="AE1:AE3"/>
    <mergeCell ref="AF1:AF3"/>
    <mergeCell ref="AG1:AG3"/>
    <mergeCell ref="I1:J1"/>
    <mergeCell ref="K1:L1"/>
    <mergeCell ref="M1:N1"/>
    <mergeCell ref="O1:P1"/>
    <mergeCell ref="Q1:R1"/>
    <mergeCell ref="M2:N2"/>
    <mergeCell ref="W1:X1"/>
    <mergeCell ref="Y1:Z1"/>
    <mergeCell ref="AA1:AB1"/>
    <mergeCell ref="AC1:AD1"/>
    <mergeCell ref="U1:V1"/>
    <mergeCell ref="AH1:AJ1"/>
    <mergeCell ref="AH2:AH3"/>
    <mergeCell ref="AI2:AI3"/>
    <mergeCell ref="AJ2:AJ3"/>
    <mergeCell ref="O2:P2"/>
    <mergeCell ref="Q2:R2"/>
    <mergeCell ref="S2:T2"/>
    <mergeCell ref="U2:V2"/>
    <mergeCell ref="W2:X2"/>
    <mergeCell ref="Y2:Z2"/>
    <mergeCell ref="AA2:AB2"/>
    <mergeCell ref="AC2:AD2"/>
    <mergeCell ref="S1:T1"/>
  </mergeCells>
  <conditionalFormatting sqref="A4 B4:B18 D4:D18 A6 A8:A10 A12:A18">
    <cfRule type="expression" dxfId="865" priority="329" stopIfTrue="1">
      <formula>A4=OFFSET(CoursePar,0,COLUMN()-1)</formula>
    </cfRule>
    <cfRule type="expression" dxfId="864" priority="330" stopIfTrue="1">
      <formula>A4&lt;OFFSET(CoursePar,0,COLUMN()-1)</formula>
    </cfRule>
  </conditionalFormatting>
  <conditionalFormatting sqref="A4:A7 A9 A11:A18">
    <cfRule type="cellIs" priority="322" stopIfTrue="1" operator="equal">
      <formula>0</formula>
    </cfRule>
    <cfRule type="expression" dxfId="863" priority="324" stopIfTrue="1">
      <formula>A4&lt;OFFSET(CoursePar,0,COLUMN()-1)</formula>
    </cfRule>
    <cfRule type="expression" dxfId="862" priority="323" stopIfTrue="1">
      <formula>A4=OFFSET(CoursePar,0,COLUMN()-1)</formula>
    </cfRule>
  </conditionalFormatting>
  <conditionalFormatting sqref="A5 A7 A9 A11">
    <cfRule type="expression" dxfId="861" priority="321" stopIfTrue="1">
      <formula>A5&lt;OFFSET(CoursePar,0,COLUMN()-1)</formula>
    </cfRule>
    <cfRule type="expression" dxfId="860" priority="320" stopIfTrue="1">
      <formula>A5=OFFSET(CoursePar,0,COLUMN()-1)</formula>
    </cfRule>
    <cfRule type="cellIs" priority="319" stopIfTrue="1" operator="equal">
      <formula>0</formula>
    </cfRule>
  </conditionalFormatting>
  <conditionalFormatting sqref="A8:A10 A4 A6 A12:A18 B4:B18 D4:D18">
    <cfRule type="cellIs" priority="328" stopIfTrue="1" operator="equal">
      <formula>0</formula>
    </cfRule>
  </conditionalFormatting>
  <conditionalFormatting sqref="A8:A10">
    <cfRule type="expression" dxfId="859" priority="326" stopIfTrue="1">
      <formula>A8=OFFSET(CoursePar,0,COLUMN()-1)</formula>
    </cfRule>
    <cfRule type="cellIs" priority="325" stopIfTrue="1" operator="equal">
      <formula>0</formula>
    </cfRule>
    <cfRule type="expression" dxfId="858" priority="327" stopIfTrue="1">
      <formula>A8&lt;OFFSET(CoursePar,0,COLUMN()-1)</formula>
    </cfRule>
  </conditionalFormatting>
  <conditionalFormatting sqref="E4:F5 E11:H11 E13:H14 E16:H18 AC4:AD5 AC7:AD8 AC10:AD11 AC13:AD14 AC16:AD17">
    <cfRule type="cellIs" priority="307" stopIfTrue="1" operator="equal">
      <formula>0</formula>
    </cfRule>
  </conditionalFormatting>
  <conditionalFormatting sqref="E4:F5 AC4:AD5 AC7:AD8 AC10:AD11 E11:H11 E13:H14 AC13:AD14 AC16:AD17 E16:H18">
    <cfRule type="expression" dxfId="857" priority="309" stopIfTrue="1">
      <formula>E4&lt;OFFSET(CoursePar,0,COLUMN()-1)</formula>
    </cfRule>
    <cfRule type="expression" dxfId="856" priority="308" stopIfTrue="1">
      <formula>E4=OFFSET(CoursePar,0,COLUMN()-1)</formula>
    </cfRule>
  </conditionalFormatting>
  <conditionalFormatting sqref="E4:F6 E9:F9 E11:F18">
    <cfRule type="expression" dxfId="855" priority="288" stopIfTrue="1">
      <formula>E4&lt;OFFSET(CoursePar,0,COLUMN()-1)</formula>
    </cfRule>
    <cfRule type="expression" dxfId="854" priority="287" stopIfTrue="1">
      <formula>E4=OFFSET(CoursePar,0,COLUMN()-1)</formula>
    </cfRule>
  </conditionalFormatting>
  <conditionalFormatting sqref="E4:F6 E11:F18 E9:F9">
    <cfRule type="cellIs" priority="286" stopIfTrue="1" operator="equal">
      <formula>0</formula>
    </cfRule>
  </conditionalFormatting>
  <conditionalFormatting sqref="E6:F7">
    <cfRule type="cellIs" priority="256" stopIfTrue="1" operator="equal">
      <formula>0</formula>
    </cfRule>
    <cfRule type="expression" dxfId="853" priority="257" stopIfTrue="1">
      <formula>E6=OFFSET(CoursePar,0,COLUMN()-1)</formula>
    </cfRule>
  </conditionalFormatting>
  <conditionalFormatting sqref="E7:F7">
    <cfRule type="expression" dxfId="852" priority="258" stopIfTrue="1">
      <formula>E7&lt;OFFSET(CoursePar,0,COLUMN()-1)</formula>
    </cfRule>
  </conditionalFormatting>
  <conditionalFormatting sqref="E7:F10">
    <cfRule type="cellIs" priority="85" stopIfTrue="1" operator="equal">
      <formula>0</formula>
    </cfRule>
    <cfRule type="expression" dxfId="851" priority="86" stopIfTrue="1">
      <formula>E7=OFFSET(CoursePar,0,COLUMN()-1)</formula>
    </cfRule>
    <cfRule type="expression" dxfId="850" priority="87" stopIfTrue="1">
      <formula>E7&lt;OFFSET(CoursePar,0,COLUMN()-1)</formula>
    </cfRule>
  </conditionalFormatting>
  <conditionalFormatting sqref="E15:F18">
    <cfRule type="cellIs" priority="19" stopIfTrue="1" operator="equal">
      <formula>0</formula>
    </cfRule>
    <cfRule type="expression" dxfId="849" priority="20" stopIfTrue="1">
      <formula>E15=OFFSET(CoursePar,0,COLUMN()-1)</formula>
    </cfRule>
    <cfRule type="expression" dxfId="848" priority="21" stopIfTrue="1">
      <formula>E15&lt;OFFSET(CoursePar,0,COLUMN()-1)</formula>
    </cfRule>
  </conditionalFormatting>
  <conditionalFormatting sqref="E16:F17">
    <cfRule type="expression" dxfId="847" priority="39" stopIfTrue="1">
      <formula>E16&lt;OFFSET(CoursePar,0,COLUMN()-1)</formula>
    </cfRule>
    <cfRule type="cellIs" priority="37" stopIfTrue="1" operator="equal">
      <formula>0</formula>
    </cfRule>
    <cfRule type="expression" dxfId="846" priority="38" stopIfTrue="1">
      <formula>E16=OFFSET(CoursePar,0,COLUMN()-1)</formula>
    </cfRule>
  </conditionalFormatting>
  <conditionalFormatting sqref="E6:H6">
    <cfRule type="expression" dxfId="845" priority="279" stopIfTrue="1">
      <formula>E6&lt;OFFSET(CoursePar,0,COLUMN()-1)</formula>
    </cfRule>
  </conditionalFormatting>
  <conditionalFormatting sqref="E10:H10">
    <cfRule type="expression" dxfId="844" priority="89" stopIfTrue="1">
      <formula>E10=OFFSET(CoursePar,0,COLUMN()-1)</formula>
    </cfRule>
    <cfRule type="expression" dxfId="843" priority="90" stopIfTrue="1">
      <formula>E10&lt;OFFSET(CoursePar,0,COLUMN()-1)</formula>
    </cfRule>
    <cfRule type="cellIs" priority="88" stopIfTrue="1" operator="equal">
      <formula>0</formula>
    </cfRule>
  </conditionalFormatting>
  <conditionalFormatting sqref="E8:J8">
    <cfRule type="cellIs" priority="70" stopIfTrue="1" operator="equal">
      <formula>0</formula>
    </cfRule>
    <cfRule type="expression" dxfId="842" priority="71" stopIfTrue="1">
      <formula>E8=OFFSET(CoursePar,0,COLUMN()-1)</formula>
    </cfRule>
    <cfRule type="expression" dxfId="841" priority="72" stopIfTrue="1">
      <formula>E8&lt;OFFSET(CoursePar,0,COLUMN()-1)</formula>
    </cfRule>
  </conditionalFormatting>
  <conditionalFormatting sqref="E12:J12">
    <cfRule type="expression" dxfId="840" priority="216" stopIfTrue="1">
      <formula>E12&lt;OFFSET(CoursePar,0,COLUMN()-1)</formula>
    </cfRule>
    <cfRule type="expression" dxfId="839" priority="215" stopIfTrue="1">
      <formula>E12=OFFSET(CoursePar,0,COLUMN()-1)</formula>
    </cfRule>
    <cfRule type="cellIs" priority="214" stopIfTrue="1" operator="equal">
      <formula>0</formula>
    </cfRule>
  </conditionalFormatting>
  <conditionalFormatting sqref="E14:J14 G17:H17">
    <cfRule type="expression" dxfId="838" priority="36" stopIfTrue="1">
      <formula>E14&lt;OFFSET(CoursePar,0,COLUMN()-1)</formula>
    </cfRule>
    <cfRule type="expression" dxfId="837" priority="35" stopIfTrue="1">
      <formula>E14=OFFSET(CoursePar,0,COLUMN()-1)</formula>
    </cfRule>
  </conditionalFormatting>
  <conditionalFormatting sqref="E14:J15">
    <cfRule type="expression" dxfId="836" priority="12" stopIfTrue="1">
      <formula>E14&lt;OFFSET(CoursePar,0,COLUMN()-1)</formula>
    </cfRule>
    <cfRule type="expression" dxfId="835" priority="11" stopIfTrue="1">
      <formula>E14=OFFSET(CoursePar,0,COLUMN()-1)</formula>
    </cfRule>
    <cfRule type="cellIs" priority="10" stopIfTrue="1" operator="equal">
      <formula>0</formula>
    </cfRule>
  </conditionalFormatting>
  <conditionalFormatting sqref="E18:J18">
    <cfRule type="expression" dxfId="834" priority="8" stopIfTrue="1">
      <formula>E18=OFFSET(CoursePar,0,COLUMN()-1)</formula>
    </cfRule>
    <cfRule type="cellIs" priority="7" stopIfTrue="1" operator="equal">
      <formula>0</formula>
    </cfRule>
    <cfRule type="expression" dxfId="833" priority="9" stopIfTrue="1">
      <formula>E18&lt;OFFSET(CoursePar,0,COLUMN()-1)</formula>
    </cfRule>
  </conditionalFormatting>
  <conditionalFormatting sqref="G4:H5">
    <cfRule type="expression" dxfId="832" priority="264" stopIfTrue="1">
      <formula>G4&lt;OFFSET(CoursePar,0,COLUMN()-1)</formula>
    </cfRule>
  </conditionalFormatting>
  <conditionalFormatting sqref="G7:H7">
    <cfRule type="cellIs" priority="73" stopIfTrue="1" operator="equal">
      <formula>0</formula>
    </cfRule>
    <cfRule type="expression" dxfId="831" priority="74" stopIfTrue="1">
      <formula>G7=OFFSET(CoursePar,0,COLUMN()-1)</formula>
    </cfRule>
    <cfRule type="expression" dxfId="830" priority="75" stopIfTrue="1">
      <formula>G7&lt;OFFSET(CoursePar,0,COLUMN()-1)</formula>
    </cfRule>
  </conditionalFormatting>
  <conditionalFormatting sqref="G9:H9">
    <cfRule type="expression" dxfId="829" priority="83" stopIfTrue="1">
      <formula>G9=OFFSET(CoursePar,0,COLUMN()-1)</formula>
    </cfRule>
    <cfRule type="expression" dxfId="828" priority="84" stopIfTrue="1">
      <formula>G9&lt;OFFSET(CoursePar,0,COLUMN()-1)</formula>
    </cfRule>
    <cfRule type="cellIs" priority="82" stopIfTrue="1" operator="equal">
      <formula>0</formula>
    </cfRule>
    <cfRule type="cellIs" priority="79" stopIfTrue="1" operator="equal">
      <formula>0</formula>
    </cfRule>
    <cfRule type="expression" dxfId="827" priority="80" stopIfTrue="1">
      <formula>G9=OFFSET(CoursePar,0,COLUMN()-1)</formula>
    </cfRule>
    <cfRule type="expression" dxfId="826" priority="81" stopIfTrue="1">
      <formula>G9&lt;OFFSET(CoursePar,0,COLUMN()-1)</formula>
    </cfRule>
  </conditionalFormatting>
  <conditionalFormatting sqref="G10:H10">
    <cfRule type="cellIs" priority="103" stopIfTrue="1" operator="equal">
      <formula>0</formula>
    </cfRule>
    <cfRule type="expression" dxfId="825" priority="105" stopIfTrue="1">
      <formula>G10&lt;OFFSET(CoursePar,0,COLUMN()-1)</formula>
    </cfRule>
    <cfRule type="expression" dxfId="824" priority="104" stopIfTrue="1">
      <formula>G10=OFFSET(CoursePar,0,COLUMN()-1)</formula>
    </cfRule>
  </conditionalFormatting>
  <conditionalFormatting sqref="G15:H16">
    <cfRule type="cellIs" priority="4" stopIfTrue="1" operator="equal">
      <formula>0</formula>
    </cfRule>
    <cfRule type="expression" dxfId="823" priority="5" stopIfTrue="1">
      <formula>G15=OFFSET(CoursePar,0,COLUMN()-1)</formula>
    </cfRule>
    <cfRule type="expression" dxfId="822" priority="6" stopIfTrue="1">
      <formula>G15&lt;OFFSET(CoursePar,0,COLUMN()-1)</formula>
    </cfRule>
  </conditionalFormatting>
  <conditionalFormatting sqref="G16:H16">
    <cfRule type="expression" dxfId="821" priority="3" stopIfTrue="1">
      <formula>G16&lt;OFFSET(CoursePar,0,COLUMN()-1)</formula>
    </cfRule>
    <cfRule type="expression" dxfId="820" priority="2" stopIfTrue="1">
      <formula>G16=OFFSET(CoursePar,0,COLUMN()-1)</formula>
    </cfRule>
    <cfRule type="cellIs" priority="1" stopIfTrue="1" operator="equal">
      <formula>0</formula>
    </cfRule>
  </conditionalFormatting>
  <conditionalFormatting sqref="G17:H17 E14:J14">
    <cfRule type="cellIs" priority="34" stopIfTrue="1" operator="equal">
      <formula>0</formula>
    </cfRule>
  </conditionalFormatting>
  <conditionalFormatting sqref="G17:H18">
    <cfRule type="cellIs" priority="16" stopIfTrue="1" operator="equal">
      <formula>0</formula>
    </cfRule>
    <cfRule type="expression" dxfId="819" priority="17" stopIfTrue="1">
      <formula>G17=OFFSET(CoursePar,0,COLUMN()-1)</formula>
    </cfRule>
    <cfRule type="expression" dxfId="818" priority="18" stopIfTrue="1">
      <formula>G17&lt;OFFSET(CoursePar,0,COLUMN()-1)</formula>
    </cfRule>
  </conditionalFormatting>
  <conditionalFormatting sqref="G4:J6">
    <cfRule type="expression" dxfId="817" priority="113" stopIfTrue="1">
      <formula>G4=OFFSET(CoursePar,0,COLUMN()-1)</formula>
    </cfRule>
    <cfRule type="cellIs" priority="112" stopIfTrue="1" operator="equal">
      <formula>0</formula>
    </cfRule>
  </conditionalFormatting>
  <conditionalFormatting sqref="G4:L4">
    <cfRule type="expression" dxfId="816" priority="111" stopIfTrue="1">
      <formula>G4&lt;OFFSET(CoursePar,0,COLUMN()-1)</formula>
    </cfRule>
    <cfRule type="expression" dxfId="815" priority="110" stopIfTrue="1">
      <formula>G4=OFFSET(CoursePar,0,COLUMN()-1)</formula>
    </cfRule>
    <cfRule type="cellIs" priority="109" stopIfTrue="1" operator="equal">
      <formula>0</formula>
    </cfRule>
  </conditionalFormatting>
  <conditionalFormatting sqref="G7:L7">
    <cfRule type="cellIs" priority="76" stopIfTrue="1" operator="equal">
      <formula>0</formula>
    </cfRule>
    <cfRule type="expression" dxfId="814" priority="77" stopIfTrue="1">
      <formula>G7=OFFSET(CoursePar,0,COLUMN()-1)</formula>
    </cfRule>
    <cfRule type="expression" dxfId="813" priority="78" stopIfTrue="1">
      <formula>G7&lt;OFFSET(CoursePar,0,COLUMN()-1)</formula>
    </cfRule>
  </conditionalFormatting>
  <conditionalFormatting sqref="I4:J6">
    <cfRule type="expression" dxfId="812" priority="114" stopIfTrue="1">
      <formula>I4&lt;OFFSET(CoursePar,0,COLUMN()-1)</formula>
    </cfRule>
  </conditionalFormatting>
  <conditionalFormatting sqref="I8:J8">
    <cfRule type="expression" dxfId="811" priority="69" stopIfTrue="1">
      <formula>I8&lt;OFFSET(CoursePar,0,COLUMN()-1)</formula>
    </cfRule>
    <cfRule type="expression" dxfId="810" priority="68" stopIfTrue="1">
      <formula>I8=OFFSET(CoursePar,0,COLUMN()-1)</formula>
    </cfRule>
    <cfRule type="cellIs" priority="67" stopIfTrue="1" operator="equal">
      <formula>0</formula>
    </cfRule>
  </conditionalFormatting>
  <conditionalFormatting sqref="I9:J9 I11:J18">
    <cfRule type="expression" dxfId="809" priority="225" stopIfTrue="1">
      <formula>I9&lt;OFFSET(CoursePar,0,COLUMN()-1)</formula>
    </cfRule>
    <cfRule type="expression" dxfId="808" priority="224" stopIfTrue="1">
      <formula>I9=OFFSET(CoursePar,0,COLUMN()-1)</formula>
    </cfRule>
  </conditionalFormatting>
  <conditionalFormatting sqref="I10:J10">
    <cfRule type="expression" dxfId="807" priority="63" stopIfTrue="1">
      <formula>I10&lt;OFFSET(CoursePar,0,COLUMN()-1)</formula>
    </cfRule>
    <cfRule type="cellIs" priority="61" stopIfTrue="1" operator="equal">
      <formula>0</formula>
    </cfRule>
    <cfRule type="expression" dxfId="806" priority="62" stopIfTrue="1">
      <formula>I10=OFFSET(CoursePar,0,COLUMN()-1)</formula>
    </cfRule>
  </conditionalFormatting>
  <conditionalFormatting sqref="I11:J11 I13:J14 I16:J17">
    <cfRule type="cellIs" priority="241" stopIfTrue="1" operator="equal">
      <formula>0</formula>
    </cfRule>
    <cfRule type="expression" dxfId="805" priority="243" stopIfTrue="1">
      <formula>I11&lt;OFFSET(CoursePar,0,COLUMN()-1)</formula>
    </cfRule>
    <cfRule type="expression" dxfId="804" priority="242" stopIfTrue="1">
      <formula>I11=OFFSET(CoursePar,0,COLUMN()-1)</formula>
    </cfRule>
  </conditionalFormatting>
  <conditionalFormatting sqref="I11:J18 I9:J9">
    <cfRule type="cellIs" priority="223" stopIfTrue="1" operator="equal">
      <formula>0</formula>
    </cfRule>
  </conditionalFormatting>
  <conditionalFormatting sqref="I15:J18">
    <cfRule type="expression" dxfId="803" priority="24" stopIfTrue="1">
      <formula>I15&lt;OFFSET(CoursePar,0,COLUMN()-1)</formula>
    </cfRule>
    <cfRule type="expression" dxfId="802" priority="23" stopIfTrue="1">
      <formula>I15=OFFSET(CoursePar,0,COLUMN()-1)</formula>
    </cfRule>
    <cfRule type="cellIs" priority="22" stopIfTrue="1" operator="equal">
      <formula>0</formula>
    </cfRule>
  </conditionalFormatting>
  <conditionalFormatting sqref="I16:J17">
    <cfRule type="cellIs" priority="40" stopIfTrue="1" operator="equal">
      <formula>0</formula>
    </cfRule>
    <cfRule type="expression" dxfId="801" priority="41" stopIfTrue="1">
      <formula>I16=OFFSET(CoursePar,0,COLUMN()-1)</formula>
    </cfRule>
    <cfRule type="expression" dxfId="800" priority="42" stopIfTrue="1">
      <formula>I16&lt;OFFSET(CoursePar,0,COLUMN()-1)</formula>
    </cfRule>
  </conditionalFormatting>
  <conditionalFormatting sqref="I10:L10">
    <cfRule type="expression" dxfId="799" priority="66" stopIfTrue="1">
      <formula>I10&lt;OFFSET(CoursePar,0,COLUMN()-1)</formula>
    </cfRule>
    <cfRule type="expression" dxfId="798" priority="65" stopIfTrue="1">
      <formula>I10=OFFSET(CoursePar,0,COLUMN()-1)</formula>
    </cfRule>
    <cfRule type="cellIs" priority="64" stopIfTrue="1" operator="equal">
      <formula>0</formula>
    </cfRule>
  </conditionalFormatting>
  <conditionalFormatting sqref="K5:L5 K8:L8 K14:L14 K17:L17">
    <cfRule type="expression" dxfId="797" priority="240" stopIfTrue="1">
      <formula>K5&lt;OFFSET(CoursePar,0,COLUMN()-1)</formula>
    </cfRule>
    <cfRule type="expression" dxfId="796" priority="239" stopIfTrue="1">
      <formula>K5=OFFSET(CoursePar,0,COLUMN()-1)</formula>
    </cfRule>
    <cfRule type="cellIs" priority="238" stopIfTrue="1" operator="equal">
      <formula>0</formula>
    </cfRule>
  </conditionalFormatting>
  <conditionalFormatting sqref="K11:L12">
    <cfRule type="expression" dxfId="795" priority="221" stopIfTrue="1">
      <formula>K11=OFFSET(CoursePar,0,COLUMN()-1)</formula>
    </cfRule>
    <cfRule type="expression" dxfId="794" priority="222" stopIfTrue="1">
      <formula>K11&lt;OFFSET(CoursePar,0,COLUMN()-1)</formula>
    </cfRule>
    <cfRule type="cellIs" priority="220" stopIfTrue="1" operator="equal">
      <formula>0</formula>
    </cfRule>
  </conditionalFormatting>
  <conditionalFormatting sqref="K13:L13 K16:L16">
    <cfRule type="expression" dxfId="793" priority="207" stopIfTrue="1">
      <formula>K13&lt;OFFSET(CoursePar,0,COLUMN()-1)</formula>
    </cfRule>
    <cfRule type="expression" dxfId="792" priority="206" stopIfTrue="1">
      <formula>K13=OFFSET(CoursePar,0,COLUMN()-1)</formula>
    </cfRule>
    <cfRule type="cellIs" priority="205" stopIfTrue="1" operator="equal">
      <formula>0</formula>
    </cfRule>
  </conditionalFormatting>
  <conditionalFormatting sqref="K4:N18">
    <cfRule type="expression" dxfId="791" priority="210" stopIfTrue="1">
      <formula>K4&lt;OFFSET(CoursePar,0,COLUMN()-1)</formula>
    </cfRule>
    <cfRule type="expression" dxfId="790" priority="209" stopIfTrue="1">
      <formula>K4=OFFSET(CoursePar,0,COLUMN()-1)</formula>
    </cfRule>
    <cfRule type="cellIs" priority="208" stopIfTrue="1" operator="equal">
      <formula>0</formula>
    </cfRule>
  </conditionalFormatting>
  <conditionalFormatting sqref="K6:AD6 I9:AD9 M12:AD12 E15:AD15 I18:AD18">
    <cfRule type="expression" dxfId="789" priority="170" stopIfTrue="1">
      <formula>E6=OFFSET(CoursePar,0,COLUMN()-1)</formula>
    </cfRule>
    <cfRule type="expression" dxfId="788" priority="171" stopIfTrue="1">
      <formula>E6&lt;OFFSET(CoursePar,0,COLUMN()-1)</formula>
    </cfRule>
    <cfRule type="cellIs" priority="169" stopIfTrue="1" operator="equal">
      <formula>0</formula>
    </cfRule>
  </conditionalFormatting>
  <conditionalFormatting sqref="M4:N5 M7:N8 M10:N11 M13:N14 M16:N17">
    <cfRule type="cellIs" priority="244" stopIfTrue="1" operator="equal">
      <formula>0</formula>
    </cfRule>
    <cfRule type="expression" dxfId="787" priority="245" stopIfTrue="1">
      <formula>M4=OFFSET(CoursePar,0,COLUMN()-1)</formula>
    </cfRule>
    <cfRule type="expression" dxfId="786" priority="246" stopIfTrue="1">
      <formula>M4&lt;OFFSET(CoursePar,0,COLUMN()-1)</formula>
    </cfRule>
  </conditionalFormatting>
  <conditionalFormatting sqref="O4:P5 O7:P8 O10:P11 O13:P14 O16:P17">
    <cfRule type="expression" dxfId="785" priority="201" stopIfTrue="1">
      <formula>O4&lt;OFFSET(CoursePar,0,COLUMN()-1)</formula>
    </cfRule>
    <cfRule type="cellIs" priority="199" stopIfTrue="1" operator="equal">
      <formula>0</formula>
    </cfRule>
    <cfRule type="expression" dxfId="784" priority="200" stopIfTrue="1">
      <formula>O4=OFFSET(CoursePar,0,COLUMN()-1)</formula>
    </cfRule>
  </conditionalFormatting>
  <conditionalFormatting sqref="O4:P18">
    <cfRule type="expression" dxfId="783" priority="183" stopIfTrue="1">
      <formula>O4&lt;OFFSET(CoursePar,0,COLUMN()-1)</formula>
    </cfRule>
    <cfRule type="expression" dxfId="782" priority="182" stopIfTrue="1">
      <formula>O4=OFFSET(CoursePar,0,COLUMN()-1)</formula>
    </cfRule>
    <cfRule type="cellIs" priority="181" stopIfTrue="1" operator="equal">
      <formula>0</formula>
    </cfRule>
  </conditionalFormatting>
  <conditionalFormatting sqref="Q4:R4 Q7:R7 Q10:R10 Q13:R13 Q16:R16">
    <cfRule type="cellIs" priority="166" stopIfTrue="1" operator="equal">
      <formula>0</formula>
    </cfRule>
    <cfRule type="cellIs" priority="163" stopIfTrue="1" operator="equal">
      <formula>0</formula>
    </cfRule>
    <cfRule type="expression" dxfId="781" priority="164" stopIfTrue="1">
      <formula>Q4=OFFSET(CoursePar,0,COLUMN()-1)</formula>
    </cfRule>
    <cfRule type="expression" dxfId="780" priority="165" stopIfTrue="1">
      <formula>Q4&lt;OFFSET(CoursePar,0,COLUMN()-1)</formula>
    </cfRule>
    <cfRule type="expression" dxfId="779" priority="167" stopIfTrue="1">
      <formula>Q4=OFFSET(CoursePar,0,COLUMN()-1)</formula>
    </cfRule>
    <cfRule type="expression" dxfId="778" priority="168" stopIfTrue="1">
      <formula>Q4&lt;OFFSET(CoursePar,0,COLUMN()-1)</formula>
    </cfRule>
  </conditionalFormatting>
  <conditionalFormatting sqref="Q5:R5 Q8:R8 Q11:R11 Q14:R14 Q17:R17">
    <cfRule type="expression" dxfId="777" priority="198" stopIfTrue="1">
      <formula>Q5&lt;OFFSET(CoursePar,0,COLUMN()-1)</formula>
    </cfRule>
    <cfRule type="expression" dxfId="776" priority="197" stopIfTrue="1">
      <formula>Q5=OFFSET(CoursePar,0,COLUMN()-1)</formula>
    </cfRule>
    <cfRule type="cellIs" priority="196" stopIfTrue="1" operator="equal">
      <formula>0</formula>
    </cfRule>
  </conditionalFormatting>
  <conditionalFormatting sqref="Q5:R6 Q8:R9 Q11:R12 Q14:R15 Q17:R18">
    <cfRule type="expression" dxfId="775" priority="179" stopIfTrue="1">
      <formula>Q5=OFFSET(CoursePar,0,COLUMN()-1)</formula>
    </cfRule>
    <cfRule type="expression" dxfId="774" priority="180" stopIfTrue="1">
      <formula>Q5&lt;OFFSET(CoursePar,0,COLUMN()-1)</formula>
    </cfRule>
    <cfRule type="cellIs" priority="178" stopIfTrue="1" operator="equal">
      <formula>0</formula>
    </cfRule>
  </conditionalFormatting>
  <conditionalFormatting sqref="S4:T5 S7:T8 S10:T11 S13:T14 S16:T17">
    <cfRule type="expression" dxfId="773" priority="204" stopIfTrue="1">
      <formula>S4&lt;OFFSET(CoursePar,0,COLUMN()-1)</formula>
    </cfRule>
    <cfRule type="expression" dxfId="772" priority="203" stopIfTrue="1">
      <formula>S4=OFFSET(CoursePar,0,COLUMN()-1)</formula>
    </cfRule>
    <cfRule type="cellIs" priority="202" stopIfTrue="1" operator="equal">
      <formula>0</formula>
    </cfRule>
  </conditionalFormatting>
  <conditionalFormatting sqref="S4:V18">
    <cfRule type="cellIs" priority="184" stopIfTrue="1" operator="equal">
      <formula>0</formula>
    </cfRule>
    <cfRule type="expression" dxfId="771" priority="185" stopIfTrue="1">
      <formula>S4=OFFSET(CoursePar,0,COLUMN()-1)</formula>
    </cfRule>
    <cfRule type="expression" dxfId="770" priority="186" stopIfTrue="1">
      <formula>S4&lt;OFFSET(CoursePar,0,COLUMN()-1)</formula>
    </cfRule>
  </conditionalFormatting>
  <conditionalFormatting sqref="U4:V5 U7:V8 U10:V11 U13:V14 U16:V17">
    <cfRule type="cellIs" priority="157" stopIfTrue="1" operator="equal">
      <formula>0</formula>
    </cfRule>
    <cfRule type="expression" dxfId="769" priority="158" stopIfTrue="1">
      <formula>U4=OFFSET(CoursePar,0,COLUMN()-1)</formula>
    </cfRule>
    <cfRule type="expression" dxfId="768" priority="159" stopIfTrue="1">
      <formula>U4&lt;OFFSET(CoursePar,0,COLUMN()-1)</formula>
    </cfRule>
  </conditionalFormatting>
  <conditionalFormatting sqref="U4:V18">
    <cfRule type="cellIs" priority="139" stopIfTrue="1" operator="equal">
      <formula>0</formula>
    </cfRule>
    <cfRule type="expression" dxfId="767" priority="141" stopIfTrue="1">
      <formula>U4&lt;OFFSET(CoursePar,0,COLUMN()-1)</formula>
    </cfRule>
    <cfRule type="expression" dxfId="766" priority="140" stopIfTrue="1">
      <formula>U4=OFFSET(CoursePar,0,COLUMN()-1)</formula>
    </cfRule>
  </conditionalFormatting>
  <conditionalFormatting sqref="U4:Z5 U7:Z8 U10:Z11 U13:Z14 U16:Z17">
    <cfRule type="expression" dxfId="765" priority="306" stopIfTrue="1">
      <formula>U4&lt;OFFSET(CoursePar,0,COLUMN()-1)</formula>
    </cfRule>
    <cfRule type="expression" dxfId="764" priority="305" stopIfTrue="1">
      <formula>U4=OFFSET(CoursePar,0,COLUMN()-1)</formula>
    </cfRule>
    <cfRule type="cellIs" priority="304" stopIfTrue="1" operator="equal">
      <formula>0</formula>
    </cfRule>
  </conditionalFormatting>
  <conditionalFormatting sqref="U6:Z6 U9:Z9 U12:Z12 U15:Z15 U18:Z18">
    <cfRule type="expression" dxfId="763" priority="128" stopIfTrue="1">
      <formula>U6=OFFSET(CoursePar,0,COLUMN()-1)</formula>
    </cfRule>
    <cfRule type="cellIs" priority="127" stopIfTrue="1" operator="equal">
      <formula>0</formula>
    </cfRule>
    <cfRule type="expression" dxfId="762" priority="129" stopIfTrue="1">
      <formula>U6&lt;OFFSET(CoursePar,0,COLUMN()-1)</formula>
    </cfRule>
  </conditionalFormatting>
  <conditionalFormatting sqref="W4:X4 W7:X7 W10:X10 W13:X13 W16:X16">
    <cfRule type="cellIs" priority="121" stopIfTrue="1" operator="equal">
      <formula>0</formula>
    </cfRule>
    <cfRule type="cellIs" priority="124" stopIfTrue="1" operator="equal">
      <formula>0</formula>
    </cfRule>
    <cfRule type="expression" dxfId="761" priority="126" stopIfTrue="1">
      <formula>W4&lt;OFFSET(CoursePar,0,COLUMN()-1)</formula>
    </cfRule>
    <cfRule type="expression" dxfId="760" priority="125" stopIfTrue="1">
      <formula>W4=OFFSET(CoursePar,0,COLUMN()-1)</formula>
    </cfRule>
    <cfRule type="expression" dxfId="759" priority="122" stopIfTrue="1">
      <formula>W4=OFFSET(CoursePar,0,COLUMN()-1)</formula>
    </cfRule>
    <cfRule type="expression" dxfId="758" priority="123" stopIfTrue="1">
      <formula>W4&lt;OFFSET(CoursePar,0,COLUMN()-1)</formula>
    </cfRule>
  </conditionalFormatting>
  <conditionalFormatting sqref="W5:X5 W8:X8 W11:X11 W14:X14 W17:X17">
    <cfRule type="expression" dxfId="757" priority="156" stopIfTrue="1">
      <formula>W5&lt;OFFSET(CoursePar,0,COLUMN()-1)</formula>
    </cfRule>
    <cfRule type="expression" dxfId="756" priority="155" stopIfTrue="1">
      <formula>W5=OFFSET(CoursePar,0,COLUMN()-1)</formula>
    </cfRule>
    <cfRule type="cellIs" priority="154" stopIfTrue="1" operator="equal">
      <formula>0</formula>
    </cfRule>
  </conditionalFormatting>
  <conditionalFormatting sqref="W5:X6 W8:X9 W11:X12 W14:X15 W17:X18">
    <cfRule type="cellIs" priority="136" stopIfTrue="1" operator="equal">
      <formula>0</formula>
    </cfRule>
    <cfRule type="expression" dxfId="755" priority="138" stopIfTrue="1">
      <formula>W5&lt;OFFSET(CoursePar,0,COLUMN()-1)</formula>
    </cfRule>
    <cfRule type="expression" dxfId="754" priority="137" stopIfTrue="1">
      <formula>W5=OFFSET(CoursePar,0,COLUMN()-1)</formula>
    </cfRule>
  </conditionalFormatting>
  <conditionalFormatting sqref="Y4:Z5 Y7:Z8 Y10:Z11 Y13:Z14 Y16:Z17">
    <cfRule type="cellIs" priority="160" stopIfTrue="1" operator="equal">
      <formula>0</formula>
    </cfRule>
    <cfRule type="expression" dxfId="753" priority="162" stopIfTrue="1">
      <formula>Y4&lt;OFFSET(CoursePar,0,COLUMN()-1)</formula>
    </cfRule>
    <cfRule type="expression" dxfId="752" priority="161" stopIfTrue="1">
      <formula>Y4=OFFSET(CoursePar,0,COLUMN()-1)</formula>
    </cfRule>
  </conditionalFormatting>
  <conditionalFormatting sqref="Y4:Z18">
    <cfRule type="expression" dxfId="751" priority="143" stopIfTrue="1">
      <formula>Y4=OFFSET(CoursePar,0,COLUMN()-1)</formula>
    </cfRule>
    <cfRule type="expression" dxfId="750" priority="144" stopIfTrue="1">
      <formula>Y4&lt;OFFSET(CoursePar,0,COLUMN()-1)</formula>
    </cfRule>
    <cfRule type="cellIs" priority="142" stopIfTrue="1" operator="equal">
      <formula>0</formula>
    </cfRule>
  </conditionalFormatting>
  <conditionalFormatting sqref="Y4:AJ18">
    <cfRule type="cellIs" priority="268" stopIfTrue="1" operator="equal">
      <formula>0</formula>
    </cfRule>
    <cfRule type="expression" dxfId="749" priority="269" stopIfTrue="1">
      <formula>Y4=OFFSET(CoursePar,0,COLUMN()-1)</formula>
    </cfRule>
    <cfRule type="expression" dxfId="748" priority="270" stopIfTrue="1">
      <formula>Y4&lt;OFFSET(CoursePar,0,COLUMN()-1)</formula>
    </cfRule>
  </conditionalFormatting>
  <conditionalFormatting sqref="AA4:AB4 AA7:AB7 AA10:AB10 AA13:AB13 AA16:AB16">
    <cfRule type="cellIs" priority="265" stopIfTrue="1" operator="equal">
      <formula>0</formula>
    </cfRule>
    <cfRule type="expression" dxfId="747" priority="266" stopIfTrue="1">
      <formula>AA4=OFFSET(CoursePar,0,COLUMN()-1)</formula>
    </cfRule>
    <cfRule type="expression" dxfId="746" priority="267" stopIfTrue="1">
      <formula>AA4&lt;OFFSET(CoursePar,0,COLUMN()-1)</formula>
    </cfRule>
  </conditionalFormatting>
  <conditionalFormatting sqref="AA5:AB5 AA8:AB8 AA11:AB11 AA14:AB14 AA17:AB17">
    <cfRule type="cellIs" priority="301" stopIfTrue="1" operator="equal">
      <formula>0</formula>
    </cfRule>
    <cfRule type="expression" dxfId="745" priority="302" stopIfTrue="1">
      <formula>AA5=OFFSET(CoursePar,0,COLUMN()-1)</formula>
    </cfRule>
    <cfRule type="expression" dxfId="744" priority="303" stopIfTrue="1">
      <formula>AA5&lt;OFFSET(CoursePar,0,COLUMN()-1)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EA1B-D2E7-4173-8E8D-A98D6984A3BA}">
  <sheetPr>
    <tabColor rgb="FF7030A0"/>
  </sheetPr>
  <dimension ref="A1:AE17"/>
  <sheetViews>
    <sheetView zoomScale="124" workbookViewId="0">
      <selection activeCell="C14" sqref="C14"/>
    </sheetView>
  </sheetViews>
  <sheetFormatPr defaultRowHeight="15"/>
  <cols>
    <col min="3" max="3" width="30.28515625" customWidth="1"/>
    <col min="5" max="5" width="3.7109375" bestFit="1" customWidth="1"/>
    <col min="6" max="6" width="6.140625" customWidth="1"/>
    <col min="7" max="7" width="3.7109375" bestFit="1" customWidth="1"/>
    <col min="8" max="8" width="6.140625" customWidth="1"/>
    <col min="9" max="9" width="3.7109375" bestFit="1" customWidth="1"/>
    <col min="10" max="10" width="6.140625" customWidth="1"/>
    <col min="11" max="11" width="3.7109375" bestFit="1" customWidth="1"/>
    <col min="12" max="12" width="6.140625" customWidth="1"/>
    <col min="13" max="13" width="3.7109375" bestFit="1" customWidth="1"/>
    <col min="14" max="14" width="6.140625" customWidth="1"/>
    <col min="15" max="15" width="3.7109375" bestFit="1" customWidth="1"/>
    <col min="16" max="16" width="6.140625" customWidth="1"/>
    <col min="17" max="17" width="4.7109375" customWidth="1"/>
    <col min="18" max="18" width="6.140625" customWidth="1"/>
    <col min="19" max="19" width="3.7109375" bestFit="1" customWidth="1"/>
    <col min="20" max="20" width="6.140625" customWidth="1"/>
    <col min="21" max="21" width="4.42578125" customWidth="1"/>
    <col min="22" max="22" width="6.140625" customWidth="1"/>
    <col min="23" max="23" width="5.140625" customWidth="1"/>
    <col min="24" max="24" width="4" customWidth="1"/>
    <col min="25" max="28" width="3.7109375" hidden="1" customWidth="1"/>
    <col min="29" max="29" width="0.140625" customWidth="1"/>
    <col min="30" max="30" width="3.7109375" hidden="1" customWidth="1"/>
    <col min="31" max="31" width="5.5703125" customWidth="1"/>
  </cols>
  <sheetData>
    <row r="1" spans="1:31">
      <c r="A1" s="1072" t="s">
        <v>0</v>
      </c>
      <c r="B1" s="1061" t="s">
        <v>1</v>
      </c>
      <c r="C1" s="698" t="s">
        <v>178</v>
      </c>
      <c r="D1" s="1063" t="s">
        <v>3</v>
      </c>
      <c r="E1" s="1066" t="s">
        <v>4</v>
      </c>
      <c r="F1" s="1066"/>
      <c r="G1" s="1066" t="s">
        <v>5</v>
      </c>
      <c r="H1" s="1066"/>
      <c r="I1" s="1066" t="s">
        <v>6</v>
      </c>
      <c r="J1" s="1066"/>
      <c r="K1" s="1066" t="s">
        <v>7</v>
      </c>
      <c r="L1" s="1066"/>
      <c r="M1" s="1066" t="s">
        <v>8</v>
      </c>
      <c r="N1" s="1066"/>
      <c r="O1" s="1066" t="s">
        <v>9</v>
      </c>
      <c r="P1" s="1066"/>
      <c r="Q1" s="1066" t="s">
        <v>10</v>
      </c>
      <c r="R1" s="1066"/>
      <c r="S1" s="1066" t="s">
        <v>11</v>
      </c>
      <c r="T1" s="1066"/>
      <c r="U1" s="1066" t="s">
        <v>12</v>
      </c>
      <c r="V1" s="1066"/>
      <c r="W1" s="1066" t="s">
        <v>13</v>
      </c>
      <c r="X1" s="1068"/>
      <c r="Y1" s="1071"/>
      <c r="Z1" s="1066"/>
      <c r="AA1" s="1066"/>
      <c r="AB1" s="1066"/>
      <c r="AC1" s="1066"/>
      <c r="AD1" s="1066"/>
      <c r="AE1" s="1074" t="s">
        <v>188</v>
      </c>
    </row>
    <row r="2" spans="1:31">
      <c r="A2" s="1073"/>
      <c r="B2" s="1062"/>
      <c r="C2" s="691" t="s">
        <v>179</v>
      </c>
      <c r="D2" s="1064"/>
      <c r="E2" s="1048">
        <v>44078</v>
      </c>
      <c r="F2" s="1049"/>
      <c r="G2" s="1048">
        <v>44086</v>
      </c>
      <c r="H2" s="1049"/>
      <c r="I2" s="1048">
        <v>44107</v>
      </c>
      <c r="J2" s="1049"/>
      <c r="K2" s="1048">
        <v>44114</v>
      </c>
      <c r="L2" s="1049"/>
      <c r="M2" s="1048">
        <v>44345</v>
      </c>
      <c r="N2" s="1048"/>
      <c r="O2" s="1048">
        <v>44366</v>
      </c>
      <c r="P2" s="1048"/>
      <c r="Q2" s="1048">
        <v>44387</v>
      </c>
      <c r="R2" s="1049"/>
      <c r="S2" s="1048">
        <v>44394</v>
      </c>
      <c r="T2" s="1048"/>
      <c r="U2" s="1048">
        <v>44401</v>
      </c>
      <c r="V2" s="1048"/>
      <c r="W2" s="1048">
        <v>44408</v>
      </c>
      <c r="X2" s="1067"/>
      <c r="Y2" s="1070"/>
      <c r="Z2" s="1048"/>
      <c r="AA2" s="1048"/>
      <c r="AB2" s="1049"/>
      <c r="AC2" s="1048"/>
      <c r="AD2" s="1049"/>
      <c r="AE2" s="1075"/>
    </row>
    <row r="3" spans="1:31">
      <c r="A3" s="1073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95" t="s">
        <v>26</v>
      </c>
      <c r="Y3" s="94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289" t="s">
        <v>189</v>
      </c>
    </row>
    <row r="4" spans="1:31">
      <c r="A4" s="154">
        <v>1</v>
      </c>
      <c r="B4" s="155">
        <v>0</v>
      </c>
      <c r="C4" s="156" t="s">
        <v>27</v>
      </c>
      <c r="D4" s="157">
        <f t="shared" ref="D4:D14" si="0">IF($C4="","",SUM(F4+H4+J4+L4+N4+AB4+AD4+P4+R4+T4+V4+X4+Z4))</f>
        <v>1104</v>
      </c>
      <c r="E4" s="158" t="s">
        <v>28</v>
      </c>
      <c r="F4" s="159">
        <v>144</v>
      </c>
      <c r="G4" s="158" t="s">
        <v>28</v>
      </c>
      <c r="H4" s="159">
        <v>138</v>
      </c>
      <c r="I4" s="158" t="s">
        <v>28</v>
      </c>
      <c r="J4" s="159">
        <v>138</v>
      </c>
      <c r="K4" s="158" t="s">
        <v>29</v>
      </c>
      <c r="L4" s="159">
        <v>0</v>
      </c>
      <c r="M4" s="158" t="s">
        <v>28</v>
      </c>
      <c r="N4" s="159">
        <v>134</v>
      </c>
      <c r="O4" s="158" t="s">
        <v>28</v>
      </c>
      <c r="P4" s="159">
        <v>138</v>
      </c>
      <c r="Q4" s="158" t="s">
        <v>50</v>
      </c>
      <c r="R4" s="159">
        <v>34</v>
      </c>
      <c r="S4" s="158" t="s">
        <v>28</v>
      </c>
      <c r="T4" s="159">
        <v>146</v>
      </c>
      <c r="U4" s="158" t="s">
        <v>28</v>
      </c>
      <c r="V4" s="159">
        <v>132</v>
      </c>
      <c r="W4" s="158" t="s">
        <v>46</v>
      </c>
      <c r="X4" s="160">
        <v>100</v>
      </c>
      <c r="Y4" s="161" t="s">
        <v>29</v>
      </c>
      <c r="Z4" s="159">
        <v>0</v>
      </c>
      <c r="AA4" s="158" t="s">
        <v>29</v>
      </c>
      <c r="AB4" s="159">
        <v>0</v>
      </c>
      <c r="AC4" s="158" t="s">
        <v>29</v>
      </c>
      <c r="AD4" s="159">
        <v>0</v>
      </c>
      <c r="AE4" s="237" t="s">
        <v>190</v>
      </c>
    </row>
    <row r="5" spans="1:31">
      <c r="A5" s="154">
        <v>2</v>
      </c>
      <c r="B5" s="155">
        <v>0</v>
      </c>
      <c r="C5" s="156" t="s">
        <v>35</v>
      </c>
      <c r="D5" s="157">
        <f t="shared" si="0"/>
        <v>786</v>
      </c>
      <c r="E5" s="158" t="s">
        <v>29</v>
      </c>
      <c r="F5" s="159">
        <v>0</v>
      </c>
      <c r="G5" s="158" t="s">
        <v>46</v>
      </c>
      <c r="H5" s="159">
        <v>100</v>
      </c>
      <c r="I5" s="158" t="s">
        <v>46</v>
      </c>
      <c r="J5" s="159">
        <v>94</v>
      </c>
      <c r="K5" s="158" t="s">
        <v>46</v>
      </c>
      <c r="L5" s="159">
        <v>94</v>
      </c>
      <c r="M5" s="158" t="s">
        <v>32</v>
      </c>
      <c r="N5" s="159">
        <v>62</v>
      </c>
      <c r="O5" s="158" t="s">
        <v>32</v>
      </c>
      <c r="P5" s="159">
        <v>58</v>
      </c>
      <c r="Q5" s="158" t="s">
        <v>46</v>
      </c>
      <c r="R5" s="159">
        <v>96</v>
      </c>
      <c r="S5" s="158" t="s">
        <v>46</v>
      </c>
      <c r="T5" s="159">
        <v>106</v>
      </c>
      <c r="U5" s="158" t="s">
        <v>50</v>
      </c>
      <c r="V5" s="159">
        <v>38</v>
      </c>
      <c r="W5" s="158" t="s">
        <v>28</v>
      </c>
      <c r="X5" s="160">
        <v>138</v>
      </c>
      <c r="Y5" s="161" t="s">
        <v>29</v>
      </c>
      <c r="Z5" s="159">
        <v>0</v>
      </c>
      <c r="AA5" s="158" t="s">
        <v>29</v>
      </c>
      <c r="AB5" s="159">
        <v>0</v>
      </c>
      <c r="AC5" s="158" t="s">
        <v>29</v>
      </c>
      <c r="AD5" s="159">
        <v>0</v>
      </c>
      <c r="AE5" s="237" t="s">
        <v>190</v>
      </c>
    </row>
    <row r="6" spans="1:31">
      <c r="A6" s="154">
        <v>3</v>
      </c>
      <c r="B6" s="155">
        <v>0</v>
      </c>
      <c r="C6" s="163" t="s">
        <v>30</v>
      </c>
      <c r="D6" s="157">
        <f t="shared" si="0"/>
        <v>587</v>
      </c>
      <c r="E6" s="158" t="s">
        <v>32</v>
      </c>
      <c r="F6" s="159">
        <v>64</v>
      </c>
      <c r="G6" s="158" t="s">
        <v>50</v>
      </c>
      <c r="H6" s="159">
        <v>36</v>
      </c>
      <c r="I6" s="158" t="s">
        <v>29</v>
      </c>
      <c r="J6" s="159">
        <v>0</v>
      </c>
      <c r="K6" s="158" t="s">
        <v>29</v>
      </c>
      <c r="L6" s="159">
        <v>0</v>
      </c>
      <c r="M6" s="158" t="s">
        <v>46</v>
      </c>
      <c r="N6" s="159">
        <v>92</v>
      </c>
      <c r="O6" s="158" t="s">
        <v>46</v>
      </c>
      <c r="P6" s="159">
        <v>94</v>
      </c>
      <c r="Q6" s="158" t="s">
        <v>28</v>
      </c>
      <c r="R6" s="159">
        <v>134</v>
      </c>
      <c r="S6" s="158" t="s">
        <v>32</v>
      </c>
      <c r="T6" s="159">
        <v>49</v>
      </c>
      <c r="U6" s="158" t="s">
        <v>46</v>
      </c>
      <c r="V6" s="159">
        <v>94</v>
      </c>
      <c r="W6" s="158" t="s">
        <v>53</v>
      </c>
      <c r="X6" s="160">
        <v>24</v>
      </c>
      <c r="Y6" s="161" t="s">
        <v>29</v>
      </c>
      <c r="Z6" s="159">
        <v>0</v>
      </c>
      <c r="AA6" s="158" t="s">
        <v>29</v>
      </c>
      <c r="AB6" s="159">
        <v>0</v>
      </c>
      <c r="AC6" s="158" t="s">
        <v>29</v>
      </c>
      <c r="AD6" s="159">
        <v>0</v>
      </c>
      <c r="AE6" s="237" t="s">
        <v>190</v>
      </c>
    </row>
    <row r="7" spans="1:31">
      <c r="A7" s="705">
        <v>4</v>
      </c>
      <c r="B7" s="706">
        <v>0</v>
      </c>
      <c r="C7" s="707" t="s">
        <v>191</v>
      </c>
      <c r="D7" s="708">
        <f t="shared" si="0"/>
        <v>446</v>
      </c>
      <c r="E7" s="709" t="s">
        <v>46</v>
      </c>
      <c r="F7" s="710">
        <v>88</v>
      </c>
      <c r="G7" s="709" t="s">
        <v>32</v>
      </c>
      <c r="H7" s="710">
        <v>62</v>
      </c>
      <c r="I7" s="709" t="s">
        <v>32</v>
      </c>
      <c r="J7" s="710">
        <v>60</v>
      </c>
      <c r="K7" s="709" t="s">
        <v>28</v>
      </c>
      <c r="L7" s="710">
        <v>138</v>
      </c>
      <c r="M7" s="709" t="s">
        <v>29</v>
      </c>
      <c r="N7" s="710">
        <v>0</v>
      </c>
      <c r="O7" s="709" t="s">
        <v>50</v>
      </c>
      <c r="P7" s="710">
        <v>32</v>
      </c>
      <c r="Q7" s="709" t="s">
        <v>29</v>
      </c>
      <c r="R7" s="710">
        <v>0</v>
      </c>
      <c r="S7" s="709" t="s">
        <v>29</v>
      </c>
      <c r="T7" s="710">
        <v>0</v>
      </c>
      <c r="U7" s="709" t="s">
        <v>29</v>
      </c>
      <c r="V7" s="710">
        <v>0</v>
      </c>
      <c r="W7" s="709" t="s">
        <v>32</v>
      </c>
      <c r="X7" s="711">
        <v>66</v>
      </c>
      <c r="Y7" s="712" t="s">
        <v>29</v>
      </c>
      <c r="Z7" s="710">
        <v>0</v>
      </c>
      <c r="AA7" s="709" t="s">
        <v>29</v>
      </c>
      <c r="AB7" s="710">
        <v>0</v>
      </c>
      <c r="AC7" s="709" t="s">
        <v>29</v>
      </c>
      <c r="AD7" s="710">
        <v>0</v>
      </c>
      <c r="AE7" s="713" t="s">
        <v>190</v>
      </c>
    </row>
    <row r="8" spans="1:31">
      <c r="A8" s="705">
        <v>5</v>
      </c>
      <c r="B8" s="706">
        <v>0</v>
      </c>
      <c r="C8" s="707" t="s">
        <v>37</v>
      </c>
      <c r="D8" s="708">
        <f t="shared" si="0"/>
        <v>303</v>
      </c>
      <c r="E8" s="709" t="s">
        <v>29</v>
      </c>
      <c r="F8" s="710">
        <v>0</v>
      </c>
      <c r="G8" s="709" t="s">
        <v>29</v>
      </c>
      <c r="H8" s="710">
        <v>0</v>
      </c>
      <c r="I8" s="709" t="s">
        <v>29</v>
      </c>
      <c r="J8" s="710">
        <v>0</v>
      </c>
      <c r="K8" s="709" t="s">
        <v>32</v>
      </c>
      <c r="L8" s="710">
        <v>60</v>
      </c>
      <c r="M8" s="709" t="s">
        <v>50</v>
      </c>
      <c r="N8" s="710">
        <v>32</v>
      </c>
      <c r="O8" s="709" t="s">
        <v>29</v>
      </c>
      <c r="P8" s="710">
        <v>0</v>
      </c>
      <c r="Q8" s="709" t="s">
        <v>32</v>
      </c>
      <c r="R8" s="710">
        <v>66</v>
      </c>
      <c r="S8" s="709" t="s">
        <v>32</v>
      </c>
      <c r="T8" s="710">
        <v>49</v>
      </c>
      <c r="U8" s="709" t="s">
        <v>32</v>
      </c>
      <c r="V8" s="710">
        <v>58</v>
      </c>
      <c r="W8" s="709" t="s">
        <v>50</v>
      </c>
      <c r="X8" s="711">
        <v>38</v>
      </c>
      <c r="Y8" s="712" t="s">
        <v>29</v>
      </c>
      <c r="Z8" s="710">
        <v>0</v>
      </c>
      <c r="AA8" s="709" t="s">
        <v>29</v>
      </c>
      <c r="AB8" s="710">
        <v>0</v>
      </c>
      <c r="AC8" s="709" t="s">
        <v>29</v>
      </c>
      <c r="AD8" s="710">
        <v>0</v>
      </c>
      <c r="AE8" s="713" t="s">
        <v>190</v>
      </c>
    </row>
    <row r="9" spans="1:31">
      <c r="A9" s="705">
        <v>6</v>
      </c>
      <c r="B9" s="706">
        <v>0</v>
      </c>
      <c r="C9" s="707" t="s">
        <v>42</v>
      </c>
      <c r="D9" s="708">
        <f t="shared" si="0"/>
        <v>66</v>
      </c>
      <c r="E9" s="709" t="s">
        <v>50</v>
      </c>
      <c r="F9" s="710">
        <v>38</v>
      </c>
      <c r="G9" s="709" t="s">
        <v>34</v>
      </c>
      <c r="H9" s="710">
        <v>28</v>
      </c>
      <c r="I9" s="709" t="s">
        <v>29</v>
      </c>
      <c r="J9" s="710">
        <v>0</v>
      </c>
      <c r="K9" s="709" t="s">
        <v>29</v>
      </c>
      <c r="L9" s="710">
        <v>0</v>
      </c>
      <c r="M9" s="709" t="s">
        <v>29</v>
      </c>
      <c r="N9" s="710">
        <v>0</v>
      </c>
      <c r="O9" s="709" t="s">
        <v>29</v>
      </c>
      <c r="P9" s="710">
        <v>0</v>
      </c>
      <c r="Q9" s="709" t="s">
        <v>29</v>
      </c>
      <c r="R9" s="710">
        <v>0</v>
      </c>
      <c r="S9" s="709" t="s">
        <v>29</v>
      </c>
      <c r="T9" s="710">
        <v>0</v>
      </c>
      <c r="U9" s="709" t="s">
        <v>29</v>
      </c>
      <c r="V9" s="710">
        <v>0</v>
      </c>
      <c r="W9" s="709" t="s">
        <v>29</v>
      </c>
      <c r="X9" s="711">
        <v>0</v>
      </c>
      <c r="Y9" s="712" t="s">
        <v>29</v>
      </c>
      <c r="Z9" s="710">
        <v>0</v>
      </c>
      <c r="AA9" s="709" t="s">
        <v>29</v>
      </c>
      <c r="AB9" s="710">
        <v>0</v>
      </c>
      <c r="AC9" s="709" t="s">
        <v>29</v>
      </c>
      <c r="AD9" s="710">
        <v>0</v>
      </c>
      <c r="AE9" s="713" t="s">
        <v>190</v>
      </c>
    </row>
    <row r="10" spans="1:31">
      <c r="A10" s="705">
        <v>7</v>
      </c>
      <c r="B10" s="706">
        <v>0</v>
      </c>
      <c r="C10" s="707" t="s">
        <v>192</v>
      </c>
      <c r="D10" s="708">
        <f t="shared" si="0"/>
        <v>62</v>
      </c>
      <c r="E10" s="709" t="s">
        <v>29</v>
      </c>
      <c r="F10" s="710">
        <v>0</v>
      </c>
      <c r="G10" s="709" t="s">
        <v>29</v>
      </c>
      <c r="H10" s="710">
        <v>0</v>
      </c>
      <c r="I10" s="709" t="s">
        <v>50</v>
      </c>
      <c r="J10" s="710">
        <v>30</v>
      </c>
      <c r="K10" s="709" t="s">
        <v>50</v>
      </c>
      <c r="L10" s="710">
        <v>32</v>
      </c>
      <c r="M10" s="709" t="s">
        <v>29</v>
      </c>
      <c r="N10" s="710">
        <v>0</v>
      </c>
      <c r="O10" s="709" t="s">
        <v>29</v>
      </c>
      <c r="P10" s="710">
        <v>0</v>
      </c>
      <c r="Q10" s="709" t="s">
        <v>29</v>
      </c>
      <c r="R10" s="710">
        <v>0</v>
      </c>
      <c r="S10" s="709" t="s">
        <v>29</v>
      </c>
      <c r="T10" s="710">
        <v>0</v>
      </c>
      <c r="U10" s="709" t="s">
        <v>29</v>
      </c>
      <c r="V10" s="710">
        <v>0</v>
      </c>
      <c r="W10" s="709" t="s">
        <v>29</v>
      </c>
      <c r="X10" s="711">
        <v>0</v>
      </c>
      <c r="Y10" s="712" t="s">
        <v>29</v>
      </c>
      <c r="Z10" s="710">
        <v>0</v>
      </c>
      <c r="AA10" s="709" t="s">
        <v>29</v>
      </c>
      <c r="AB10" s="710">
        <v>0</v>
      </c>
      <c r="AC10" s="709" t="s">
        <v>29</v>
      </c>
      <c r="AD10" s="710">
        <v>0</v>
      </c>
      <c r="AE10" s="713" t="s">
        <v>190</v>
      </c>
    </row>
    <row r="11" spans="1:31">
      <c r="A11" s="705">
        <v>8</v>
      </c>
      <c r="B11" s="706">
        <v>0</v>
      </c>
      <c r="C11" s="714" t="s">
        <v>193</v>
      </c>
      <c r="D11" s="708">
        <f t="shared" si="0"/>
        <v>49</v>
      </c>
      <c r="E11" s="709" t="s">
        <v>29</v>
      </c>
      <c r="F11" s="710">
        <v>0</v>
      </c>
      <c r="G11" s="709" t="s">
        <v>29</v>
      </c>
      <c r="H11" s="710">
        <v>0</v>
      </c>
      <c r="I11" s="709" t="s">
        <v>29</v>
      </c>
      <c r="J11" s="710">
        <v>0</v>
      </c>
      <c r="K11" s="709" t="s">
        <v>29</v>
      </c>
      <c r="L11" s="710">
        <v>0</v>
      </c>
      <c r="M11" s="709" t="s">
        <v>29</v>
      </c>
      <c r="N11" s="710">
        <v>0</v>
      </c>
      <c r="O11" s="709" t="s">
        <v>29</v>
      </c>
      <c r="P11" s="710">
        <v>0</v>
      </c>
      <c r="Q11" s="709" t="s">
        <v>29</v>
      </c>
      <c r="R11" s="710">
        <v>0</v>
      </c>
      <c r="S11" s="709" t="s">
        <v>32</v>
      </c>
      <c r="T11" s="710">
        <v>49</v>
      </c>
      <c r="U11" s="709" t="s">
        <v>29</v>
      </c>
      <c r="V11" s="710">
        <v>0</v>
      </c>
      <c r="W11" s="709" t="s">
        <v>29</v>
      </c>
      <c r="X11" s="711">
        <v>0</v>
      </c>
      <c r="Y11" s="712" t="s">
        <v>29</v>
      </c>
      <c r="Z11" s="710">
        <v>0</v>
      </c>
      <c r="AA11" s="709" t="s">
        <v>29</v>
      </c>
      <c r="AB11" s="710">
        <v>0</v>
      </c>
      <c r="AC11" s="709" t="s">
        <v>29</v>
      </c>
      <c r="AD11" s="710">
        <v>0</v>
      </c>
      <c r="AE11" s="713" t="s">
        <v>190</v>
      </c>
    </row>
    <row r="12" spans="1:31">
      <c r="A12" s="705">
        <v>9</v>
      </c>
      <c r="B12" s="706">
        <v>0</v>
      </c>
      <c r="C12" s="707" t="s">
        <v>194</v>
      </c>
      <c r="D12" s="708">
        <f t="shared" si="0"/>
        <v>44</v>
      </c>
      <c r="E12" s="709" t="s">
        <v>34</v>
      </c>
      <c r="F12" s="710">
        <v>22</v>
      </c>
      <c r="G12" s="709" t="s">
        <v>53</v>
      </c>
      <c r="H12" s="710">
        <v>22</v>
      </c>
      <c r="I12" s="709" t="s">
        <v>29</v>
      </c>
      <c r="J12" s="710">
        <v>0</v>
      </c>
      <c r="K12" s="709" t="s">
        <v>29</v>
      </c>
      <c r="L12" s="710">
        <v>0</v>
      </c>
      <c r="M12" s="709" t="s">
        <v>29</v>
      </c>
      <c r="N12" s="710">
        <v>0</v>
      </c>
      <c r="O12" s="709" t="s">
        <v>29</v>
      </c>
      <c r="P12" s="710">
        <v>0</v>
      </c>
      <c r="Q12" s="709" t="s">
        <v>29</v>
      </c>
      <c r="R12" s="710">
        <v>0</v>
      </c>
      <c r="S12" s="709" t="s">
        <v>29</v>
      </c>
      <c r="T12" s="710">
        <v>0</v>
      </c>
      <c r="U12" s="709" t="s">
        <v>29</v>
      </c>
      <c r="V12" s="710">
        <v>0</v>
      </c>
      <c r="W12" s="709" t="s">
        <v>29</v>
      </c>
      <c r="X12" s="711">
        <v>0</v>
      </c>
      <c r="Y12" s="712" t="s">
        <v>29</v>
      </c>
      <c r="Z12" s="710">
        <v>0</v>
      </c>
      <c r="AA12" s="709" t="s">
        <v>29</v>
      </c>
      <c r="AB12" s="710">
        <v>0</v>
      </c>
      <c r="AC12" s="709" t="s">
        <v>29</v>
      </c>
      <c r="AD12" s="710">
        <v>0</v>
      </c>
      <c r="AE12" s="713" t="s">
        <v>190</v>
      </c>
    </row>
    <row r="13" spans="1:31">
      <c r="A13" s="705">
        <v>10</v>
      </c>
      <c r="B13" s="706">
        <v>0</v>
      </c>
      <c r="C13" s="707" t="s">
        <v>195</v>
      </c>
      <c r="D13" s="708">
        <f t="shared" si="0"/>
        <v>32</v>
      </c>
      <c r="E13" s="709" t="s">
        <v>29</v>
      </c>
      <c r="F13" s="710">
        <v>0</v>
      </c>
      <c r="G13" s="709" t="s">
        <v>29</v>
      </c>
      <c r="H13" s="710">
        <v>0</v>
      </c>
      <c r="I13" s="709" t="s">
        <v>29</v>
      </c>
      <c r="J13" s="710">
        <v>0</v>
      </c>
      <c r="K13" s="709" t="s">
        <v>29</v>
      </c>
      <c r="L13" s="710">
        <v>0</v>
      </c>
      <c r="M13" s="709" t="s">
        <v>29</v>
      </c>
      <c r="N13" s="710">
        <v>0</v>
      </c>
      <c r="O13" s="709" t="s">
        <v>29</v>
      </c>
      <c r="P13" s="710">
        <v>0</v>
      </c>
      <c r="Q13" s="709" t="s">
        <v>29</v>
      </c>
      <c r="R13" s="710">
        <v>0</v>
      </c>
      <c r="S13" s="709" t="s">
        <v>53</v>
      </c>
      <c r="T13" s="710">
        <v>32</v>
      </c>
      <c r="U13" s="709" t="s">
        <v>29</v>
      </c>
      <c r="V13" s="710">
        <v>0</v>
      </c>
      <c r="W13" s="709" t="s">
        <v>29</v>
      </c>
      <c r="X13" s="711">
        <v>0</v>
      </c>
      <c r="Y13" s="712" t="s">
        <v>29</v>
      </c>
      <c r="Z13" s="710">
        <v>0</v>
      </c>
      <c r="AA13" s="709" t="s">
        <v>29</v>
      </c>
      <c r="AB13" s="710">
        <v>0</v>
      </c>
      <c r="AC13" s="709" t="s">
        <v>29</v>
      </c>
      <c r="AD13" s="710">
        <v>0</v>
      </c>
      <c r="AE13" s="713" t="s">
        <v>190</v>
      </c>
    </row>
    <row r="14" spans="1:31" ht="15.75" thickBot="1">
      <c r="A14" s="715">
        <v>11</v>
      </c>
      <c r="B14" s="716">
        <v>0</v>
      </c>
      <c r="C14" s="717" t="s">
        <v>196</v>
      </c>
      <c r="D14" s="718">
        <f t="shared" si="0"/>
        <v>28</v>
      </c>
      <c r="E14" s="719" t="s">
        <v>29</v>
      </c>
      <c r="F14" s="720">
        <v>0</v>
      </c>
      <c r="G14" s="719" t="s">
        <v>29</v>
      </c>
      <c r="H14" s="720">
        <v>0</v>
      </c>
      <c r="I14" s="719" t="s">
        <v>29</v>
      </c>
      <c r="J14" s="720">
        <v>0</v>
      </c>
      <c r="K14" s="719" t="s">
        <v>29</v>
      </c>
      <c r="L14" s="720">
        <v>0</v>
      </c>
      <c r="M14" s="719" t="s">
        <v>29</v>
      </c>
      <c r="N14" s="720">
        <v>0</v>
      </c>
      <c r="O14" s="719" t="s">
        <v>29</v>
      </c>
      <c r="P14" s="720">
        <v>0</v>
      </c>
      <c r="Q14" s="719" t="s">
        <v>29</v>
      </c>
      <c r="R14" s="720">
        <v>0</v>
      </c>
      <c r="S14" s="719" t="s">
        <v>29</v>
      </c>
      <c r="T14" s="720">
        <v>0</v>
      </c>
      <c r="U14" s="719" t="s">
        <v>29</v>
      </c>
      <c r="V14" s="720">
        <v>0</v>
      </c>
      <c r="W14" s="719" t="s">
        <v>34</v>
      </c>
      <c r="X14" s="721">
        <v>28</v>
      </c>
      <c r="Y14" s="712" t="s">
        <v>29</v>
      </c>
      <c r="Z14" s="710">
        <v>0</v>
      </c>
      <c r="AA14" s="709" t="s">
        <v>29</v>
      </c>
      <c r="AB14" s="710">
        <v>0</v>
      </c>
      <c r="AC14" s="709" t="s">
        <v>29</v>
      </c>
      <c r="AD14" s="710">
        <v>0</v>
      </c>
      <c r="AE14" s="713" t="s">
        <v>190</v>
      </c>
    </row>
    <row r="15" spans="1:31">
      <c r="A15" s="722">
        <v>12</v>
      </c>
      <c r="B15" s="723">
        <v>0</v>
      </c>
      <c r="C15" s="724" t="s">
        <v>38</v>
      </c>
      <c r="D15" s="702">
        <f t="shared" ref="D15:D17" si="1">IF($C15="","",SUM(F15+H15+J15+L15+N15+AB15+AD15+P15+R15+T15+V15+X15+Z15))</f>
        <v>0</v>
      </c>
      <c r="E15" s="703" t="s">
        <v>29</v>
      </c>
      <c r="F15" s="704">
        <v>0</v>
      </c>
      <c r="G15" s="703" t="s">
        <v>29</v>
      </c>
      <c r="H15" s="704">
        <v>0</v>
      </c>
      <c r="I15" s="703" t="s">
        <v>29</v>
      </c>
      <c r="J15" s="704">
        <v>0</v>
      </c>
      <c r="K15" s="703" t="s">
        <v>29</v>
      </c>
      <c r="L15" s="704">
        <v>0</v>
      </c>
      <c r="M15" s="703" t="s">
        <v>29</v>
      </c>
      <c r="N15" s="704">
        <v>0</v>
      </c>
      <c r="O15" s="703" t="s">
        <v>29</v>
      </c>
      <c r="P15" s="704">
        <v>0</v>
      </c>
      <c r="Q15" s="703" t="s">
        <v>29</v>
      </c>
      <c r="R15" s="704">
        <v>0</v>
      </c>
      <c r="S15" s="703" t="s">
        <v>29</v>
      </c>
      <c r="T15" s="704">
        <v>0</v>
      </c>
      <c r="U15" s="703" t="s">
        <v>29</v>
      </c>
      <c r="V15" s="704">
        <v>0</v>
      </c>
      <c r="W15" s="703" t="s">
        <v>29</v>
      </c>
      <c r="X15" s="704">
        <v>0</v>
      </c>
      <c r="Y15" s="693" t="s">
        <v>29</v>
      </c>
      <c r="Z15" s="694">
        <v>0</v>
      </c>
      <c r="AA15" s="693" t="s">
        <v>29</v>
      </c>
      <c r="AB15" s="694">
        <v>0</v>
      </c>
      <c r="AC15" s="693" t="s">
        <v>29</v>
      </c>
      <c r="AD15" s="694">
        <v>0</v>
      </c>
      <c r="AE15" s="699" t="s">
        <v>190</v>
      </c>
    </row>
    <row r="16" spans="1:31">
      <c r="A16" s="700">
        <v>12</v>
      </c>
      <c r="B16" s="695">
        <v>0</v>
      </c>
      <c r="C16" s="696" t="s">
        <v>197</v>
      </c>
      <c r="D16" s="692">
        <f t="shared" si="1"/>
        <v>0</v>
      </c>
      <c r="E16" s="693" t="s">
        <v>29</v>
      </c>
      <c r="F16" s="694">
        <v>0</v>
      </c>
      <c r="G16" s="693" t="s">
        <v>29</v>
      </c>
      <c r="H16" s="694">
        <v>0</v>
      </c>
      <c r="I16" s="693" t="s">
        <v>29</v>
      </c>
      <c r="J16" s="694">
        <v>0</v>
      </c>
      <c r="K16" s="693" t="s">
        <v>29</v>
      </c>
      <c r="L16" s="694">
        <v>0</v>
      </c>
      <c r="M16" s="693" t="s">
        <v>29</v>
      </c>
      <c r="N16" s="694">
        <v>0</v>
      </c>
      <c r="O16" s="693" t="s">
        <v>29</v>
      </c>
      <c r="P16" s="694">
        <v>0</v>
      </c>
      <c r="Q16" s="693" t="s">
        <v>29</v>
      </c>
      <c r="R16" s="694">
        <v>0</v>
      </c>
      <c r="S16" s="693" t="s">
        <v>29</v>
      </c>
      <c r="T16" s="694">
        <v>0</v>
      </c>
      <c r="U16" s="693" t="s">
        <v>29</v>
      </c>
      <c r="V16" s="694">
        <v>0</v>
      </c>
      <c r="W16" s="693" t="s">
        <v>29</v>
      </c>
      <c r="X16" s="694">
        <v>0</v>
      </c>
      <c r="Y16" s="693" t="s">
        <v>29</v>
      </c>
      <c r="Z16" s="694">
        <v>0</v>
      </c>
      <c r="AA16" s="693" t="s">
        <v>29</v>
      </c>
      <c r="AB16" s="694">
        <v>0</v>
      </c>
      <c r="AC16" s="693" t="s">
        <v>29</v>
      </c>
      <c r="AD16" s="694">
        <v>0</v>
      </c>
      <c r="AE16" s="699" t="s">
        <v>190</v>
      </c>
    </row>
    <row r="17" spans="1:31">
      <c r="A17" s="700">
        <v>12</v>
      </c>
      <c r="B17" s="695">
        <v>0</v>
      </c>
      <c r="C17" s="701" t="s">
        <v>198</v>
      </c>
      <c r="D17" s="692">
        <f t="shared" si="1"/>
        <v>0</v>
      </c>
      <c r="E17" s="693" t="s">
        <v>29</v>
      </c>
      <c r="F17" s="694">
        <v>0</v>
      </c>
      <c r="G17" s="693" t="s">
        <v>29</v>
      </c>
      <c r="H17" s="694">
        <v>0</v>
      </c>
      <c r="I17" s="693" t="s">
        <v>29</v>
      </c>
      <c r="J17" s="694">
        <v>0</v>
      </c>
      <c r="K17" s="693" t="s">
        <v>29</v>
      </c>
      <c r="L17" s="694">
        <v>0</v>
      </c>
      <c r="M17" s="693" t="s">
        <v>29</v>
      </c>
      <c r="N17" s="694">
        <v>0</v>
      </c>
      <c r="O17" s="693" t="s">
        <v>29</v>
      </c>
      <c r="P17" s="694">
        <v>0</v>
      </c>
      <c r="Q17" s="693" t="s">
        <v>29</v>
      </c>
      <c r="R17" s="694">
        <v>0</v>
      </c>
      <c r="S17" s="693" t="s">
        <v>29</v>
      </c>
      <c r="T17" s="694">
        <v>0</v>
      </c>
      <c r="U17" s="693" t="s">
        <v>29</v>
      </c>
      <c r="V17" s="694">
        <v>0</v>
      </c>
      <c r="W17" s="693" t="s">
        <v>29</v>
      </c>
      <c r="X17" s="694">
        <v>0</v>
      </c>
      <c r="Y17" s="693" t="s">
        <v>29</v>
      </c>
      <c r="Z17" s="694">
        <v>0</v>
      </c>
      <c r="AA17" s="693" t="s">
        <v>29</v>
      </c>
      <c r="AB17" s="694">
        <v>0</v>
      </c>
      <c r="AC17" s="693" t="s">
        <v>29</v>
      </c>
      <c r="AD17" s="694">
        <v>0</v>
      </c>
      <c r="AE17" s="699" t="s">
        <v>190</v>
      </c>
    </row>
  </sheetData>
  <sortState xmlns:xlrd2="http://schemas.microsoft.com/office/spreadsheetml/2017/richdata2" ref="A6:AE14">
    <sortCondition descending="1" ref="D4:D14"/>
  </sortState>
  <mergeCells count="30">
    <mergeCell ref="AE1:AE2"/>
    <mergeCell ref="K2:L2"/>
    <mergeCell ref="M2:N2"/>
    <mergeCell ref="O2:P2"/>
    <mergeCell ref="Q2:R2"/>
    <mergeCell ref="S2:T2"/>
    <mergeCell ref="U2:V2"/>
    <mergeCell ref="W1:X1"/>
    <mergeCell ref="Y1:Z1"/>
    <mergeCell ref="AA1:AB1"/>
    <mergeCell ref="AC1:AD1"/>
    <mergeCell ref="W2:X2"/>
    <mergeCell ref="Y2:Z2"/>
    <mergeCell ref="AA2:AB2"/>
    <mergeCell ref="AC2:AD2"/>
    <mergeCell ref="K1:L1"/>
    <mergeCell ref="M1:N1"/>
    <mergeCell ref="O1:P1"/>
    <mergeCell ref="Q1:R1"/>
    <mergeCell ref="S1:T1"/>
    <mergeCell ref="U1:V1"/>
    <mergeCell ref="I1:J1"/>
    <mergeCell ref="E2:F2"/>
    <mergeCell ref="G2:H2"/>
    <mergeCell ref="I2:J2"/>
    <mergeCell ref="A1:A3"/>
    <mergeCell ref="B1:B3"/>
    <mergeCell ref="D1:D3"/>
    <mergeCell ref="E1:F1"/>
    <mergeCell ref="G1:H1"/>
  </mergeCells>
  <phoneticPr fontId="53" type="noConversion"/>
  <conditionalFormatting sqref="A4 A6 A8 A10 A12">
    <cfRule type="cellIs" priority="109" stopIfTrue="1" operator="equal">
      <formula>0</formula>
    </cfRule>
    <cfRule type="expression" dxfId="743" priority="110" stopIfTrue="1">
      <formula>A4=OFFSET(CoursePar,0,COLUMN()-1)</formula>
    </cfRule>
    <cfRule type="expression" dxfId="742" priority="111" stopIfTrue="1">
      <formula>A4&lt;OFFSET(CoursePar,0,COLUMN()-1)</formula>
    </cfRule>
  </conditionalFormatting>
  <conditionalFormatting sqref="A4:A8 A10 A12:A17">
    <cfRule type="cellIs" priority="112" stopIfTrue="1" operator="equal">
      <formula>0</formula>
    </cfRule>
    <cfRule type="expression" dxfId="741" priority="113" stopIfTrue="1">
      <formula>A4=OFFSET(CoursePar,0,COLUMN()-1)</formula>
    </cfRule>
    <cfRule type="expression" dxfId="740" priority="114" stopIfTrue="1">
      <formula>A4&lt;OFFSET(CoursePar,0,COLUMN()-1)</formula>
    </cfRule>
  </conditionalFormatting>
  <conditionalFormatting sqref="A5 A7 A9:A11 A13:A17">
    <cfRule type="expression" dxfId="739" priority="120" stopIfTrue="1">
      <formula>A5&lt;OFFSET(CoursePar,0,COLUMN()-1)</formula>
    </cfRule>
    <cfRule type="expression" dxfId="738" priority="119" stopIfTrue="1">
      <formula>A5=OFFSET(CoursePar,0,COLUMN()-1)</formula>
    </cfRule>
  </conditionalFormatting>
  <conditionalFormatting sqref="A9:A11 A5 A7 A13:A17">
    <cfRule type="cellIs" priority="118" stopIfTrue="1" operator="equal">
      <formula>0</formula>
    </cfRule>
  </conditionalFormatting>
  <conditionalFormatting sqref="A9:A11">
    <cfRule type="expression" dxfId="737" priority="116" stopIfTrue="1">
      <formula>A9=OFFSET(CoursePar,0,COLUMN()-1)</formula>
    </cfRule>
    <cfRule type="expression" dxfId="736" priority="117" stopIfTrue="1">
      <formula>A9&lt;OFFSET(CoursePar,0,COLUMN()-1)</formula>
    </cfRule>
    <cfRule type="cellIs" priority="115" stopIfTrue="1" operator="equal">
      <formula>0</formula>
    </cfRule>
  </conditionalFormatting>
  <conditionalFormatting sqref="B4:B17">
    <cfRule type="expression" dxfId="735" priority="108" stopIfTrue="1">
      <formula>B4&lt;OFFSET(CoursePar,0,COLUMN()-1)</formula>
    </cfRule>
    <cfRule type="expression" dxfId="734" priority="107" stopIfTrue="1">
      <formula>B4=OFFSET(CoursePar,0,COLUMN()-1)</formula>
    </cfRule>
    <cfRule type="cellIs" priority="106" stopIfTrue="1" operator="equal">
      <formula>0</formula>
    </cfRule>
  </conditionalFormatting>
  <conditionalFormatting sqref="D4:F17 M4:N17 U4:V17 AC4:AD17">
    <cfRule type="expression" dxfId="733" priority="24" stopIfTrue="1">
      <formula>D4&lt;OFFSET(CoursePar,0,COLUMN()-1)</formula>
    </cfRule>
    <cfRule type="cellIs" priority="22" stopIfTrue="1" operator="equal">
      <formula>0</formula>
    </cfRule>
    <cfRule type="expression" dxfId="732" priority="23" stopIfTrue="1">
      <formula>D4=OFFSET(CoursePar,0,COLUMN()-1)</formula>
    </cfRule>
  </conditionalFormatting>
  <conditionalFormatting sqref="E5:J6 M5:R6 U5:Z6 E8:J9 M8:R9 U8:Z9 E11:J12 M11:R12 U11:Z12 E14:J15 M14:R15 U14:Z15 E17:J17 M17:R17 U17:Z17">
    <cfRule type="cellIs" priority="40" stopIfTrue="1" operator="equal">
      <formula>0</formula>
    </cfRule>
    <cfRule type="expression" dxfId="731" priority="42" stopIfTrue="1">
      <formula>E5&lt;OFFSET(CoursePar,0,COLUMN()-1)</formula>
    </cfRule>
    <cfRule type="expression" dxfId="730" priority="41" stopIfTrue="1">
      <formula>E5=OFFSET(CoursePar,0,COLUMN()-1)</formula>
    </cfRule>
  </conditionalFormatting>
  <conditionalFormatting sqref="E4:AD4">
    <cfRule type="expression" dxfId="729" priority="11" stopIfTrue="1">
      <formula>E4=OFFSET(CoursePar,0,COLUMN()-1)</formula>
    </cfRule>
    <cfRule type="cellIs" priority="10" stopIfTrue="1" operator="equal">
      <formula>0</formula>
    </cfRule>
    <cfRule type="expression" dxfId="728" priority="12" stopIfTrue="1">
      <formula>E4&lt;OFFSET(CoursePar,0,COLUMN()-1)</formula>
    </cfRule>
  </conditionalFormatting>
  <conditionalFormatting sqref="E7:AD7 E10:AD10 E13:AD13 E16:AD16">
    <cfRule type="cellIs" priority="7" stopIfTrue="1" operator="equal">
      <formula>0</formula>
    </cfRule>
    <cfRule type="expression" dxfId="727" priority="8" stopIfTrue="1">
      <formula>E7=OFFSET(CoursePar,0,COLUMN()-1)</formula>
    </cfRule>
    <cfRule type="expression" dxfId="726" priority="9" stopIfTrue="1">
      <formula>E7&lt;OFFSET(CoursePar,0,COLUMN()-1)</formula>
    </cfRule>
  </conditionalFormatting>
  <conditionalFormatting sqref="I4:J17 Q4:R17 Y4:Z17">
    <cfRule type="cellIs" priority="19" stopIfTrue="1" operator="equal">
      <formula>0</formula>
    </cfRule>
    <cfRule type="expression" dxfId="725" priority="20" stopIfTrue="1">
      <formula>I4=OFFSET(CoursePar,0,COLUMN()-1)</formula>
    </cfRule>
    <cfRule type="expression" dxfId="724" priority="21" stopIfTrue="1">
      <formula>I4&lt;OFFSET(CoursePar,0,COLUMN()-1)</formula>
    </cfRule>
  </conditionalFormatting>
  <conditionalFormatting sqref="K4:L5 S4:T5 AA4:AB5 K8:L8 S8:T8 AA8:AB8 K11:L11 S11:T11 AA11:AB11 K14:L14 S14:T14 AA14:AB14 K17:L17 S17:T17 AA17:AB17">
    <cfRule type="expression" dxfId="723" priority="5" stopIfTrue="1">
      <formula>K4=OFFSET(CoursePar,0,COLUMN()-1)</formula>
    </cfRule>
    <cfRule type="expression" dxfId="722" priority="6" stopIfTrue="1">
      <formula>K4&lt;OFFSET(CoursePar,0,COLUMN()-1)</formula>
    </cfRule>
    <cfRule type="cellIs" priority="4" stopIfTrue="1" operator="equal">
      <formula>0</formula>
    </cfRule>
  </conditionalFormatting>
  <conditionalFormatting sqref="K5:L5 S5:T5 AA5:AB5 K8:L8 S8:T8 AA8:AB8 K11:L11 S11:T11 AA11:AB11 K14:L14 S14:T14 AA14:AB14 K17:L17 S17:T17 AA17:AB17">
    <cfRule type="expression" dxfId="721" priority="2" stopIfTrue="1">
      <formula>K5=OFFSET(CoursePar,0,COLUMN()-1)</formula>
    </cfRule>
    <cfRule type="cellIs" priority="1" stopIfTrue="1" operator="equal">
      <formula>0</formula>
    </cfRule>
    <cfRule type="expression" dxfId="720" priority="3" stopIfTrue="1">
      <formula>K5&lt;OFFSET(CoursePar,0,COLUMN()-1)</formula>
    </cfRule>
  </conditionalFormatting>
  <conditionalFormatting sqref="K6:L6 S6:T6 AA6:AB6 K9:L9 S9:T9 AA9:AB9 K12:L12 S12:T12 AA12:AB12 K15:L15 S15:T15 AA15:AB15">
    <cfRule type="expression" dxfId="719" priority="39" stopIfTrue="1">
      <formula>K6&lt;OFFSET(CoursePar,0,COLUMN()-1)</formula>
    </cfRule>
    <cfRule type="cellIs" priority="37" stopIfTrue="1" operator="equal">
      <formula>0</formula>
    </cfRule>
    <cfRule type="expression" dxfId="718" priority="38" stopIfTrue="1">
      <formula>K6=OFFSET(CoursePar,0,COLUMN()-1)</formula>
    </cfRule>
  </conditionalFormatting>
  <conditionalFormatting sqref="K6:L7 S6:T7 AA6:AB7 K9:L10 S9:T10 AA9:AB10 K12:L13 S12:T13 AA12:AB13 K15:L16 S15:T16 AA15:AB16">
    <cfRule type="expression" dxfId="717" priority="18" stopIfTrue="1">
      <formula>K6&lt;OFFSET(CoursePar,0,COLUMN()-1)</formula>
    </cfRule>
    <cfRule type="expression" dxfId="716" priority="17" stopIfTrue="1">
      <formula>K6=OFFSET(CoursePar,0,COLUMN()-1)</formula>
    </cfRule>
    <cfRule type="cellIs" priority="16" stopIfTrue="1" operator="equal">
      <formula>0</formula>
    </cfRule>
  </conditionalFormatting>
  <conditionalFormatting sqref="AC5:AD6 AC8:AD9 AC11:AD12 AC14:AD15 AC17:AD17">
    <cfRule type="cellIs" priority="43" stopIfTrue="1" operator="equal">
      <formula>0</formula>
    </cfRule>
    <cfRule type="expression" dxfId="715" priority="44" stopIfTrue="1">
      <formula>AC5=OFFSET(CoursePar,0,COLUMN()-1)</formula>
    </cfRule>
    <cfRule type="expression" dxfId="714" priority="45" stopIfTrue="1">
      <formula>AC5&lt;OFFSET(CoursePar,0,COLUMN()-1)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D62D-0968-4CE7-84D3-27C30D597F92}">
  <sheetPr>
    <tabColor rgb="FFFFC000"/>
  </sheetPr>
  <dimension ref="A1:AG41"/>
  <sheetViews>
    <sheetView topLeftCell="A4" zoomScale="122" zoomScaleNormal="70" workbookViewId="0">
      <selection activeCell="A24" sqref="A24"/>
    </sheetView>
  </sheetViews>
  <sheetFormatPr defaultRowHeight="15"/>
  <cols>
    <col min="1" max="2" width="3.140625" bestFit="1" customWidth="1"/>
    <col min="3" max="3" width="19.7109375" customWidth="1"/>
    <col min="4" max="4" width="9" bestFit="1" customWidth="1"/>
    <col min="5" max="5" width="5.28515625" customWidth="1"/>
    <col min="6" max="6" width="4.5703125" bestFit="1" customWidth="1"/>
    <col min="7" max="7" width="5.28515625" customWidth="1"/>
    <col min="8" max="8" width="4.5703125" bestFit="1" customWidth="1"/>
    <col min="9" max="10" width="5.28515625" customWidth="1"/>
    <col min="11" max="11" width="3.7109375" bestFit="1" customWidth="1"/>
    <col min="12" max="12" width="5.28515625" customWidth="1"/>
    <col min="13" max="13" width="3.7109375" bestFit="1" customWidth="1"/>
    <col min="14" max="14" width="5.28515625" customWidth="1"/>
    <col min="15" max="15" width="3.7109375" bestFit="1" customWidth="1"/>
    <col min="16" max="16" width="5.28515625" customWidth="1"/>
    <col min="17" max="17" width="3.7109375" bestFit="1" customWidth="1"/>
    <col min="18" max="18" width="5.28515625" customWidth="1"/>
    <col min="19" max="19" width="3.7109375" bestFit="1" customWidth="1"/>
    <col min="20" max="20" width="5.28515625" customWidth="1"/>
    <col min="21" max="21" width="3.7109375" bestFit="1" customWidth="1"/>
    <col min="22" max="22" width="5.28515625" customWidth="1"/>
    <col min="23" max="23" width="3.7109375" bestFit="1" customWidth="1"/>
    <col min="24" max="24" width="5.28515625" customWidth="1"/>
    <col min="25" max="25" width="3.7109375" bestFit="1" customWidth="1"/>
    <col min="26" max="26" width="5.28515625" customWidth="1"/>
    <col min="27" max="27" width="3.7109375" bestFit="1" customWidth="1"/>
    <col min="28" max="28" width="5.28515625" customWidth="1"/>
    <col min="29" max="29" width="3.7109375" bestFit="1" customWidth="1"/>
    <col min="30" max="30" width="5.28515625" customWidth="1"/>
    <col min="31" max="31" width="3.7109375" bestFit="1" customWidth="1"/>
    <col min="32" max="32" width="5.28515625" customWidth="1"/>
  </cols>
  <sheetData>
    <row r="1" spans="1:33">
      <c r="A1" s="1092" t="s">
        <v>199</v>
      </c>
      <c r="B1" s="1094" t="s">
        <v>1</v>
      </c>
      <c r="C1" s="177" t="s">
        <v>200</v>
      </c>
      <c r="D1" s="1096" t="s">
        <v>3</v>
      </c>
      <c r="E1" s="1091" t="s">
        <v>4</v>
      </c>
      <c r="F1" s="1091"/>
      <c r="G1" s="1091" t="s">
        <v>5</v>
      </c>
      <c r="H1" s="1091"/>
      <c r="I1" s="1091" t="s">
        <v>6</v>
      </c>
      <c r="J1" s="1091"/>
      <c r="K1" s="1091" t="s">
        <v>7</v>
      </c>
      <c r="L1" s="1091"/>
      <c r="M1" s="1091" t="s">
        <v>8</v>
      </c>
      <c r="N1" s="1091"/>
      <c r="O1" s="1066" t="s">
        <v>9</v>
      </c>
      <c r="P1" s="1066"/>
      <c r="Q1" s="1066" t="s">
        <v>10</v>
      </c>
      <c r="R1" s="1066"/>
      <c r="S1" s="1066" t="s">
        <v>11</v>
      </c>
      <c r="T1" s="1066"/>
      <c r="U1" s="1066" t="s">
        <v>12</v>
      </c>
      <c r="V1" s="1066"/>
      <c r="W1" s="1066" t="s">
        <v>13</v>
      </c>
      <c r="X1" s="1066"/>
      <c r="Y1" s="1066" t="s">
        <v>14</v>
      </c>
      <c r="Z1" s="1066"/>
      <c r="AA1" s="1066" t="s">
        <v>15</v>
      </c>
      <c r="AB1" s="1066"/>
      <c r="AC1" s="1066" t="s">
        <v>16</v>
      </c>
      <c r="AD1" s="1066"/>
      <c r="AE1" s="1066" t="s">
        <v>201</v>
      </c>
      <c r="AF1" s="1066"/>
      <c r="AG1" s="1074" t="s">
        <v>188</v>
      </c>
    </row>
    <row r="2" spans="1:33">
      <c r="A2" s="1093"/>
      <c r="B2" s="1095"/>
      <c r="C2" s="6" t="s">
        <v>179</v>
      </c>
      <c r="D2" s="1097"/>
      <c r="E2" s="1083">
        <v>43883</v>
      </c>
      <c r="F2" s="1084"/>
      <c r="G2" s="1083">
        <v>43890</v>
      </c>
      <c r="H2" s="1084"/>
      <c r="I2" s="1083">
        <v>43897</v>
      </c>
      <c r="J2" s="1084"/>
      <c r="K2" s="1083">
        <v>43974</v>
      </c>
      <c r="L2" s="1084"/>
      <c r="M2" s="1083">
        <v>43981</v>
      </c>
      <c r="N2" s="1084"/>
      <c r="O2" s="1048">
        <v>43988</v>
      </c>
      <c r="P2" s="1049"/>
      <c r="Q2" s="1048">
        <v>43995</v>
      </c>
      <c r="R2" s="1049"/>
      <c r="S2" s="1048">
        <v>44002</v>
      </c>
      <c r="T2" s="1049"/>
      <c r="U2" s="1048">
        <v>44023</v>
      </c>
      <c r="V2" s="1049"/>
      <c r="W2" s="1048">
        <v>44030</v>
      </c>
      <c r="X2" s="1049"/>
      <c r="Y2" s="1048">
        <v>44037</v>
      </c>
      <c r="Z2" s="1049"/>
      <c r="AA2" s="1048">
        <v>44044</v>
      </c>
      <c r="AB2" s="1049"/>
      <c r="AC2" s="1048">
        <v>44051</v>
      </c>
      <c r="AD2" s="1049"/>
      <c r="AE2" s="1048">
        <v>44058</v>
      </c>
      <c r="AF2" s="1049"/>
      <c r="AG2" s="1075"/>
    </row>
    <row r="3" spans="1:33">
      <c r="A3" s="1093"/>
      <c r="B3" s="1095"/>
      <c r="C3" s="6"/>
      <c r="D3" s="1097"/>
      <c r="E3" s="3" t="s">
        <v>25</v>
      </c>
      <c r="F3" s="3" t="s">
        <v>26</v>
      </c>
      <c r="G3" s="3" t="s">
        <v>25</v>
      </c>
      <c r="H3" s="3" t="s">
        <v>26</v>
      </c>
      <c r="I3" s="3" t="s">
        <v>25</v>
      </c>
      <c r="J3" s="3" t="s">
        <v>26</v>
      </c>
      <c r="K3" s="3" t="s">
        <v>25</v>
      </c>
      <c r="L3" s="3" t="s">
        <v>26</v>
      </c>
      <c r="M3" s="3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2" t="s">
        <v>25</v>
      </c>
      <c r="AF3" s="2" t="s">
        <v>26</v>
      </c>
      <c r="AG3" s="289" t="s">
        <v>189</v>
      </c>
    </row>
    <row r="4" spans="1:33">
      <c r="A4" s="166">
        <v>1</v>
      </c>
      <c r="B4" s="167">
        <v>0</v>
      </c>
      <c r="C4" s="168" t="s">
        <v>27</v>
      </c>
      <c r="D4" s="169">
        <f t="shared" ref="D4:D17" si="0">IF($C4="","",SUM(F4+H4+J4+L4+N4+AB4+AD4+P4+R4+T4+V4+X4+Z4))</f>
        <v>1622</v>
      </c>
      <c r="E4" s="170" t="s">
        <v>46</v>
      </c>
      <c r="F4" s="171">
        <v>98</v>
      </c>
      <c r="G4" s="170" t="s">
        <v>46</v>
      </c>
      <c r="H4" s="171">
        <v>92</v>
      </c>
      <c r="I4" s="170" t="s">
        <v>28</v>
      </c>
      <c r="J4" s="171">
        <v>144</v>
      </c>
      <c r="K4" s="170" t="s">
        <v>28</v>
      </c>
      <c r="L4" s="171">
        <v>144</v>
      </c>
      <c r="M4" s="170" t="s">
        <v>28</v>
      </c>
      <c r="N4" s="171">
        <v>144</v>
      </c>
      <c r="O4" s="170" t="s">
        <v>32</v>
      </c>
      <c r="P4" s="171">
        <v>58</v>
      </c>
      <c r="Q4" s="170" t="s">
        <v>28</v>
      </c>
      <c r="R4" s="171">
        <v>150</v>
      </c>
      <c r="S4" s="170" t="s">
        <v>28</v>
      </c>
      <c r="T4" s="171">
        <v>140</v>
      </c>
      <c r="U4" s="170" t="s">
        <v>28</v>
      </c>
      <c r="V4" s="171">
        <v>144</v>
      </c>
      <c r="W4" s="170" t="s">
        <v>46</v>
      </c>
      <c r="X4" s="171">
        <v>94</v>
      </c>
      <c r="Y4" s="170" t="s">
        <v>28</v>
      </c>
      <c r="Z4" s="171">
        <v>138</v>
      </c>
      <c r="AA4" s="170" t="s">
        <v>28</v>
      </c>
      <c r="AB4" s="171">
        <v>138</v>
      </c>
      <c r="AC4" s="170" t="s">
        <v>28</v>
      </c>
      <c r="AD4" s="171">
        <v>138</v>
      </c>
      <c r="AE4" s="170" t="s">
        <v>32</v>
      </c>
      <c r="AF4" s="171">
        <v>66</v>
      </c>
      <c r="AG4" s="671" t="s">
        <v>190</v>
      </c>
    </row>
    <row r="5" spans="1:33">
      <c r="A5" s="166">
        <v>2</v>
      </c>
      <c r="B5" s="167">
        <v>0</v>
      </c>
      <c r="C5" s="168" t="s">
        <v>35</v>
      </c>
      <c r="D5" s="169">
        <f t="shared" si="0"/>
        <v>1240</v>
      </c>
      <c r="E5" s="170" t="s">
        <v>28</v>
      </c>
      <c r="F5" s="171">
        <v>144</v>
      </c>
      <c r="G5" s="170" t="s">
        <v>28</v>
      </c>
      <c r="H5" s="171">
        <v>146</v>
      </c>
      <c r="I5" s="170" t="s">
        <v>46</v>
      </c>
      <c r="J5" s="171">
        <v>100</v>
      </c>
      <c r="K5" s="170" t="s">
        <v>46</v>
      </c>
      <c r="L5" s="171">
        <v>94</v>
      </c>
      <c r="M5" s="170" t="s">
        <v>46</v>
      </c>
      <c r="N5" s="171">
        <v>94</v>
      </c>
      <c r="O5" s="170" t="s">
        <v>28</v>
      </c>
      <c r="P5" s="171">
        <v>138</v>
      </c>
      <c r="Q5" s="170" t="s">
        <v>32</v>
      </c>
      <c r="R5" s="171">
        <v>56</v>
      </c>
      <c r="S5" s="170" t="s">
        <v>46</v>
      </c>
      <c r="T5" s="171">
        <v>98</v>
      </c>
      <c r="U5" s="170" t="s">
        <v>32</v>
      </c>
      <c r="V5" s="171">
        <v>64</v>
      </c>
      <c r="W5" s="170" t="s">
        <v>32</v>
      </c>
      <c r="X5" s="171">
        <v>60</v>
      </c>
      <c r="Y5" s="170" t="s">
        <v>32</v>
      </c>
      <c r="Z5" s="171">
        <v>58</v>
      </c>
      <c r="AA5" s="170" t="s">
        <v>46</v>
      </c>
      <c r="AB5" s="171">
        <v>94</v>
      </c>
      <c r="AC5" s="170" t="s">
        <v>46</v>
      </c>
      <c r="AD5" s="171">
        <v>94</v>
      </c>
      <c r="AE5" s="170" t="s">
        <v>46</v>
      </c>
      <c r="AF5" s="171">
        <v>102</v>
      </c>
      <c r="AG5" s="671" t="s">
        <v>190</v>
      </c>
    </row>
    <row r="6" spans="1:33">
      <c r="A6" s="166">
        <v>3</v>
      </c>
      <c r="B6" s="167" t="s">
        <v>149</v>
      </c>
      <c r="C6" s="670" t="s">
        <v>156</v>
      </c>
      <c r="D6" s="169">
        <f t="shared" si="0"/>
        <v>594</v>
      </c>
      <c r="E6" s="170" t="s">
        <v>202</v>
      </c>
      <c r="F6" s="171">
        <v>26</v>
      </c>
      <c r="G6" s="170" t="s">
        <v>29</v>
      </c>
      <c r="H6" s="171">
        <v>0</v>
      </c>
      <c r="I6" s="170" t="s">
        <v>50</v>
      </c>
      <c r="J6" s="171">
        <v>38</v>
      </c>
      <c r="K6" s="170" t="s">
        <v>32</v>
      </c>
      <c r="L6" s="171">
        <v>64</v>
      </c>
      <c r="M6" s="170" t="s">
        <v>32</v>
      </c>
      <c r="N6" s="171">
        <v>60</v>
      </c>
      <c r="O6" s="170" t="s">
        <v>29</v>
      </c>
      <c r="P6" s="171">
        <v>0</v>
      </c>
      <c r="Q6" s="170" t="s">
        <v>50</v>
      </c>
      <c r="R6" s="171">
        <v>44</v>
      </c>
      <c r="S6" s="170" t="s">
        <v>29</v>
      </c>
      <c r="T6" s="171">
        <v>0</v>
      </c>
      <c r="U6" s="170" t="s">
        <v>46</v>
      </c>
      <c r="V6" s="171">
        <v>92</v>
      </c>
      <c r="W6" s="170" t="s">
        <v>28</v>
      </c>
      <c r="X6" s="171">
        <v>134</v>
      </c>
      <c r="Y6" s="170" t="s">
        <v>34</v>
      </c>
      <c r="Z6" s="171">
        <v>22</v>
      </c>
      <c r="AA6" s="170" t="s">
        <v>32</v>
      </c>
      <c r="AB6" s="171">
        <v>58</v>
      </c>
      <c r="AC6" s="170" t="s">
        <v>32</v>
      </c>
      <c r="AD6" s="171">
        <v>56</v>
      </c>
      <c r="AE6" s="170" t="s">
        <v>34</v>
      </c>
      <c r="AF6" s="171">
        <v>26</v>
      </c>
      <c r="AG6" s="671" t="s">
        <v>190</v>
      </c>
    </row>
    <row r="7" spans="1:33">
      <c r="A7" s="662">
        <v>4</v>
      </c>
      <c r="B7" s="663" t="s">
        <v>49</v>
      </c>
      <c r="C7" s="664" t="s">
        <v>194</v>
      </c>
      <c r="D7" s="665">
        <f t="shared" si="0"/>
        <v>432</v>
      </c>
      <c r="E7" s="666" t="s">
        <v>202</v>
      </c>
      <c r="F7" s="667">
        <v>26</v>
      </c>
      <c r="G7" s="666" t="s">
        <v>34</v>
      </c>
      <c r="H7" s="667">
        <v>28</v>
      </c>
      <c r="I7" s="666" t="s">
        <v>34</v>
      </c>
      <c r="J7" s="667">
        <v>30</v>
      </c>
      <c r="K7" s="666" t="s">
        <v>50</v>
      </c>
      <c r="L7" s="667">
        <v>36</v>
      </c>
      <c r="M7" s="666" t="s">
        <v>50</v>
      </c>
      <c r="N7" s="667">
        <v>36</v>
      </c>
      <c r="O7" s="666" t="s">
        <v>50</v>
      </c>
      <c r="P7" s="667">
        <v>36</v>
      </c>
      <c r="Q7" s="666" t="s">
        <v>46</v>
      </c>
      <c r="R7" s="667">
        <v>98</v>
      </c>
      <c r="S7" s="666" t="s">
        <v>50</v>
      </c>
      <c r="T7" s="667">
        <v>38</v>
      </c>
      <c r="U7" s="666" t="s">
        <v>29</v>
      </c>
      <c r="V7" s="667">
        <v>0</v>
      </c>
      <c r="W7" s="666" t="s">
        <v>50</v>
      </c>
      <c r="X7" s="667">
        <v>36</v>
      </c>
      <c r="Y7" s="666" t="s">
        <v>50</v>
      </c>
      <c r="Z7" s="667">
        <v>38</v>
      </c>
      <c r="AA7" s="666" t="s">
        <v>50</v>
      </c>
      <c r="AB7" s="667">
        <v>30</v>
      </c>
      <c r="AC7" s="666" t="s">
        <v>29</v>
      </c>
      <c r="AD7" s="667">
        <v>0</v>
      </c>
      <c r="AE7" s="666" t="s">
        <v>29</v>
      </c>
      <c r="AF7" s="667">
        <v>0</v>
      </c>
      <c r="AG7" s="672" t="s">
        <v>190</v>
      </c>
    </row>
    <row r="8" spans="1:33">
      <c r="A8" s="662">
        <v>5</v>
      </c>
      <c r="B8" s="663">
        <v>0</v>
      </c>
      <c r="C8" s="668" t="s">
        <v>30</v>
      </c>
      <c r="D8" s="665">
        <f t="shared" si="0"/>
        <v>244</v>
      </c>
      <c r="E8" s="666" t="s">
        <v>29</v>
      </c>
      <c r="F8" s="667">
        <v>0</v>
      </c>
      <c r="G8" s="666" t="s">
        <v>29</v>
      </c>
      <c r="H8" s="667">
        <v>0</v>
      </c>
      <c r="I8" s="666" t="s">
        <v>32</v>
      </c>
      <c r="J8" s="667">
        <v>62</v>
      </c>
      <c r="K8" s="666" t="s">
        <v>29</v>
      </c>
      <c r="L8" s="667">
        <v>0</v>
      </c>
      <c r="M8" s="666" t="s">
        <v>34</v>
      </c>
      <c r="N8" s="667">
        <v>22</v>
      </c>
      <c r="O8" s="666" t="s">
        <v>29</v>
      </c>
      <c r="P8" s="667">
        <v>0</v>
      </c>
      <c r="Q8" s="666" t="s">
        <v>29</v>
      </c>
      <c r="R8" s="667">
        <v>0</v>
      </c>
      <c r="S8" s="666" t="s">
        <v>34</v>
      </c>
      <c r="T8" s="667">
        <v>24</v>
      </c>
      <c r="U8" s="666" t="s">
        <v>29</v>
      </c>
      <c r="V8" s="667">
        <v>0</v>
      </c>
      <c r="W8" s="666" t="s">
        <v>29</v>
      </c>
      <c r="X8" s="667">
        <v>0</v>
      </c>
      <c r="Y8" s="666" t="s">
        <v>46</v>
      </c>
      <c r="Z8" s="667">
        <v>102</v>
      </c>
      <c r="AA8" s="666" t="s">
        <v>29</v>
      </c>
      <c r="AB8" s="667">
        <v>0</v>
      </c>
      <c r="AC8" s="666" t="s">
        <v>50</v>
      </c>
      <c r="AD8" s="667">
        <v>34</v>
      </c>
      <c r="AE8" s="666" t="s">
        <v>53</v>
      </c>
      <c r="AF8" s="667">
        <v>20</v>
      </c>
      <c r="AG8" s="672" t="s">
        <v>190</v>
      </c>
    </row>
    <row r="9" spans="1:33">
      <c r="A9" s="662">
        <v>6</v>
      </c>
      <c r="B9" s="663">
        <v>0</v>
      </c>
      <c r="C9" s="664" t="s">
        <v>42</v>
      </c>
      <c r="D9" s="665">
        <f t="shared" si="0"/>
        <v>84</v>
      </c>
      <c r="E9" s="666" t="s">
        <v>29</v>
      </c>
      <c r="F9" s="667">
        <v>0</v>
      </c>
      <c r="G9" s="666" t="s">
        <v>29</v>
      </c>
      <c r="H9" s="667">
        <v>0</v>
      </c>
      <c r="I9" s="666" t="s">
        <v>29</v>
      </c>
      <c r="J9" s="667">
        <v>0</v>
      </c>
      <c r="K9" s="666" t="s">
        <v>29</v>
      </c>
      <c r="L9" s="667">
        <v>0</v>
      </c>
      <c r="M9" s="666" t="s">
        <v>29</v>
      </c>
      <c r="N9" s="667">
        <v>0</v>
      </c>
      <c r="O9" s="666" t="s">
        <v>29</v>
      </c>
      <c r="P9" s="667">
        <v>0</v>
      </c>
      <c r="Q9" s="666" t="s">
        <v>34</v>
      </c>
      <c r="R9" s="667">
        <v>20</v>
      </c>
      <c r="S9" s="666" t="s">
        <v>32</v>
      </c>
      <c r="T9" s="667">
        <v>64</v>
      </c>
      <c r="U9" s="666" t="s">
        <v>29</v>
      </c>
      <c r="V9" s="667">
        <v>0</v>
      </c>
      <c r="W9" s="666" t="s">
        <v>29</v>
      </c>
      <c r="X9" s="667">
        <v>0</v>
      </c>
      <c r="Y9" s="666" t="s">
        <v>29</v>
      </c>
      <c r="Z9" s="667">
        <v>0</v>
      </c>
      <c r="AA9" s="666" t="s">
        <v>29</v>
      </c>
      <c r="AB9" s="667">
        <v>0</v>
      </c>
      <c r="AC9" s="666" t="s">
        <v>29</v>
      </c>
      <c r="AD9" s="667">
        <v>0</v>
      </c>
      <c r="AE9" s="666" t="s">
        <v>29</v>
      </c>
      <c r="AF9" s="667">
        <v>0</v>
      </c>
      <c r="AG9" s="672" t="s">
        <v>190</v>
      </c>
    </row>
    <row r="10" spans="1:33">
      <c r="A10" s="662">
        <v>7</v>
      </c>
      <c r="B10" s="663">
        <v>0</v>
      </c>
      <c r="C10" s="664" t="s">
        <v>196</v>
      </c>
      <c r="D10" s="665">
        <f t="shared" si="0"/>
        <v>58</v>
      </c>
      <c r="E10" s="666" t="s">
        <v>29</v>
      </c>
      <c r="F10" s="667">
        <v>0</v>
      </c>
      <c r="G10" s="666" t="s">
        <v>50</v>
      </c>
      <c r="H10" s="667">
        <v>38</v>
      </c>
      <c r="I10" s="666" t="s">
        <v>29</v>
      </c>
      <c r="J10" s="667">
        <v>0</v>
      </c>
      <c r="K10" s="666" t="s">
        <v>29</v>
      </c>
      <c r="L10" s="667">
        <v>0</v>
      </c>
      <c r="M10" s="666" t="s">
        <v>29</v>
      </c>
      <c r="N10" s="667">
        <v>0</v>
      </c>
      <c r="O10" s="666" t="s">
        <v>29</v>
      </c>
      <c r="P10" s="667">
        <v>0</v>
      </c>
      <c r="Q10" s="666" t="s">
        <v>34</v>
      </c>
      <c r="R10" s="667">
        <v>20</v>
      </c>
      <c r="S10" s="666" t="s">
        <v>29</v>
      </c>
      <c r="T10" s="667">
        <v>0</v>
      </c>
      <c r="U10" s="666" t="s">
        <v>29</v>
      </c>
      <c r="V10" s="667">
        <v>0</v>
      </c>
      <c r="W10" s="666" t="s">
        <v>29</v>
      </c>
      <c r="X10" s="667">
        <v>0</v>
      </c>
      <c r="Y10" s="666" t="s">
        <v>29</v>
      </c>
      <c r="Z10" s="667">
        <v>0</v>
      </c>
      <c r="AA10" s="666" t="s">
        <v>29</v>
      </c>
      <c r="AB10" s="667">
        <v>0</v>
      </c>
      <c r="AC10" s="666" t="s">
        <v>29</v>
      </c>
      <c r="AD10" s="667">
        <v>0</v>
      </c>
      <c r="AE10" s="666" t="s">
        <v>29</v>
      </c>
      <c r="AF10" s="667">
        <v>0</v>
      </c>
      <c r="AG10" s="672" t="s">
        <v>190</v>
      </c>
    </row>
    <row r="11" spans="1:33">
      <c r="A11" s="662">
        <v>8</v>
      </c>
      <c r="B11" s="663">
        <v>0</v>
      </c>
      <c r="C11" s="669" t="s">
        <v>203</v>
      </c>
      <c r="D11" s="665">
        <f t="shared" si="0"/>
        <v>26</v>
      </c>
      <c r="E11" s="666" t="s">
        <v>202</v>
      </c>
      <c r="F11" s="667">
        <v>26</v>
      </c>
      <c r="G11" s="666" t="s">
        <v>29</v>
      </c>
      <c r="H11" s="667">
        <v>0</v>
      </c>
      <c r="I11" s="666" t="s">
        <v>29</v>
      </c>
      <c r="J11" s="667">
        <v>0</v>
      </c>
      <c r="K11" s="666" t="s">
        <v>29</v>
      </c>
      <c r="L11" s="667">
        <v>0</v>
      </c>
      <c r="M11" s="666" t="s">
        <v>29</v>
      </c>
      <c r="N11" s="667">
        <v>0</v>
      </c>
      <c r="O11" s="666" t="s">
        <v>29</v>
      </c>
      <c r="P11" s="667">
        <v>0</v>
      </c>
      <c r="Q11" s="666" t="s">
        <v>29</v>
      </c>
      <c r="R11" s="667">
        <v>0</v>
      </c>
      <c r="S11" s="666" t="s">
        <v>29</v>
      </c>
      <c r="T11" s="667">
        <v>0</v>
      </c>
      <c r="U11" s="666" t="s">
        <v>29</v>
      </c>
      <c r="V11" s="667">
        <v>0</v>
      </c>
      <c r="W11" s="666" t="s">
        <v>29</v>
      </c>
      <c r="X11" s="667">
        <v>0</v>
      </c>
      <c r="Y11" s="666" t="s">
        <v>29</v>
      </c>
      <c r="Z11" s="667">
        <v>0</v>
      </c>
      <c r="AA11" s="666" t="s">
        <v>29</v>
      </c>
      <c r="AB11" s="667">
        <v>0</v>
      </c>
      <c r="AC11" s="666" t="s">
        <v>29</v>
      </c>
      <c r="AD11" s="667">
        <v>0</v>
      </c>
      <c r="AE11" s="666" t="s">
        <v>29</v>
      </c>
      <c r="AF11" s="667">
        <v>0</v>
      </c>
      <c r="AG11" s="672" t="s">
        <v>190</v>
      </c>
    </row>
    <row r="12" spans="1:33">
      <c r="A12" s="662">
        <v>9</v>
      </c>
      <c r="B12" s="663">
        <v>0</v>
      </c>
      <c r="C12" s="664" t="s">
        <v>204</v>
      </c>
      <c r="D12" s="665">
        <f t="shared" si="0"/>
        <v>22</v>
      </c>
      <c r="E12" s="666" t="s">
        <v>29</v>
      </c>
      <c r="F12" s="667">
        <v>0</v>
      </c>
      <c r="G12" s="666" t="s">
        <v>29</v>
      </c>
      <c r="H12" s="667">
        <v>0</v>
      </c>
      <c r="I12" s="666" t="s">
        <v>53</v>
      </c>
      <c r="J12" s="667">
        <v>22</v>
      </c>
      <c r="K12" s="666" t="s">
        <v>29</v>
      </c>
      <c r="L12" s="667">
        <v>0</v>
      </c>
      <c r="M12" s="666" t="s">
        <v>29</v>
      </c>
      <c r="N12" s="667">
        <v>0</v>
      </c>
      <c r="O12" s="666" t="s">
        <v>29</v>
      </c>
      <c r="P12" s="667">
        <v>0</v>
      </c>
      <c r="Q12" s="666" t="s">
        <v>29</v>
      </c>
      <c r="R12" s="667">
        <v>0</v>
      </c>
      <c r="S12" s="666" t="s">
        <v>29</v>
      </c>
      <c r="T12" s="667">
        <v>0</v>
      </c>
      <c r="U12" s="666" t="s">
        <v>29</v>
      </c>
      <c r="V12" s="667">
        <v>0</v>
      </c>
      <c r="W12" s="666" t="s">
        <v>29</v>
      </c>
      <c r="X12" s="667">
        <v>0</v>
      </c>
      <c r="Y12" s="666" t="s">
        <v>29</v>
      </c>
      <c r="Z12" s="667">
        <v>0</v>
      </c>
      <c r="AA12" s="666" t="s">
        <v>29</v>
      </c>
      <c r="AB12" s="667">
        <v>0</v>
      </c>
      <c r="AC12" s="666" t="s">
        <v>29</v>
      </c>
      <c r="AD12" s="667">
        <v>0</v>
      </c>
      <c r="AE12" s="666" t="s">
        <v>29</v>
      </c>
      <c r="AF12" s="667">
        <v>0</v>
      </c>
      <c r="AG12" s="672" t="s">
        <v>190</v>
      </c>
    </row>
    <row r="13" spans="1:33">
      <c r="A13" s="662">
        <v>9</v>
      </c>
      <c r="B13" s="663">
        <v>0</v>
      </c>
      <c r="C13" s="664" t="s">
        <v>185</v>
      </c>
      <c r="D13" s="665">
        <f t="shared" si="0"/>
        <v>22</v>
      </c>
      <c r="E13" s="666" t="s">
        <v>29</v>
      </c>
      <c r="F13" s="667">
        <v>0</v>
      </c>
      <c r="G13" s="666" t="s">
        <v>29</v>
      </c>
      <c r="H13" s="667">
        <v>0</v>
      </c>
      <c r="I13" s="666" t="s">
        <v>29</v>
      </c>
      <c r="J13" s="667">
        <v>0</v>
      </c>
      <c r="K13" s="666" t="s">
        <v>34</v>
      </c>
      <c r="L13" s="667">
        <v>22</v>
      </c>
      <c r="M13" s="666" t="s">
        <v>29</v>
      </c>
      <c r="N13" s="667">
        <v>0</v>
      </c>
      <c r="O13" s="666" t="s">
        <v>29</v>
      </c>
      <c r="P13" s="667">
        <v>0</v>
      </c>
      <c r="Q13" s="666" t="s">
        <v>29</v>
      </c>
      <c r="R13" s="667">
        <v>0</v>
      </c>
      <c r="S13" s="666" t="s">
        <v>29</v>
      </c>
      <c r="T13" s="667">
        <v>0</v>
      </c>
      <c r="U13" s="666" t="s">
        <v>29</v>
      </c>
      <c r="V13" s="667">
        <v>0</v>
      </c>
      <c r="W13" s="666" t="s">
        <v>29</v>
      </c>
      <c r="X13" s="667">
        <v>0</v>
      </c>
      <c r="Y13" s="666" t="s">
        <v>29</v>
      </c>
      <c r="Z13" s="667">
        <v>0</v>
      </c>
      <c r="AA13" s="666" t="s">
        <v>29</v>
      </c>
      <c r="AB13" s="667">
        <v>0</v>
      </c>
      <c r="AC13" s="666" t="s">
        <v>29</v>
      </c>
      <c r="AD13" s="667">
        <v>0</v>
      </c>
      <c r="AE13" s="666" t="s">
        <v>29</v>
      </c>
      <c r="AF13" s="667">
        <v>0</v>
      </c>
      <c r="AG13" s="672" t="s">
        <v>190</v>
      </c>
    </row>
    <row r="14" spans="1:33">
      <c r="A14" s="654">
        <v>9</v>
      </c>
      <c r="B14" s="516">
        <v>0</v>
      </c>
      <c r="C14" s="528" t="s">
        <v>38</v>
      </c>
      <c r="D14" s="518">
        <f t="shared" si="0"/>
        <v>0</v>
      </c>
      <c r="E14" s="519" t="s">
        <v>29</v>
      </c>
      <c r="F14" s="520">
        <v>0</v>
      </c>
      <c r="G14" s="519" t="s">
        <v>29</v>
      </c>
      <c r="H14" s="520">
        <v>0</v>
      </c>
      <c r="I14" s="519" t="s">
        <v>29</v>
      </c>
      <c r="J14" s="520">
        <v>0</v>
      </c>
      <c r="K14" s="519" t="s">
        <v>29</v>
      </c>
      <c r="L14" s="520">
        <v>0</v>
      </c>
      <c r="M14" s="519" t="s">
        <v>29</v>
      </c>
      <c r="N14" s="520">
        <v>0</v>
      </c>
      <c r="O14" s="519" t="s">
        <v>29</v>
      </c>
      <c r="P14" s="520">
        <v>0</v>
      </c>
      <c r="Q14" s="519" t="s">
        <v>29</v>
      </c>
      <c r="R14" s="520">
        <v>0</v>
      </c>
      <c r="S14" s="519" t="s">
        <v>29</v>
      </c>
      <c r="T14" s="520">
        <v>0</v>
      </c>
      <c r="U14" s="519" t="s">
        <v>29</v>
      </c>
      <c r="V14" s="520">
        <v>0</v>
      </c>
      <c r="W14" s="519" t="s">
        <v>29</v>
      </c>
      <c r="X14" s="520">
        <v>0</v>
      </c>
      <c r="Y14" s="519" t="s">
        <v>29</v>
      </c>
      <c r="Z14" s="520">
        <v>0</v>
      </c>
      <c r="AA14" s="519" t="s">
        <v>29</v>
      </c>
      <c r="AB14" s="520">
        <v>0</v>
      </c>
      <c r="AC14" s="519" t="s">
        <v>29</v>
      </c>
      <c r="AD14" s="520">
        <v>0</v>
      </c>
      <c r="AE14" s="519" t="s">
        <v>29</v>
      </c>
      <c r="AF14" s="520">
        <v>0</v>
      </c>
      <c r="AG14" s="673" t="s">
        <v>190</v>
      </c>
    </row>
    <row r="15" spans="1:33">
      <c r="A15" s="654">
        <v>11</v>
      </c>
      <c r="B15" s="516">
        <v>0</v>
      </c>
      <c r="C15" s="528" t="s">
        <v>197</v>
      </c>
      <c r="D15" s="518">
        <f t="shared" si="0"/>
        <v>0</v>
      </c>
      <c r="E15" s="519" t="s">
        <v>29</v>
      </c>
      <c r="F15" s="520">
        <v>0</v>
      </c>
      <c r="G15" s="519" t="s">
        <v>29</v>
      </c>
      <c r="H15" s="520">
        <v>0</v>
      </c>
      <c r="I15" s="519" t="s">
        <v>29</v>
      </c>
      <c r="J15" s="520">
        <v>0</v>
      </c>
      <c r="K15" s="519" t="s">
        <v>29</v>
      </c>
      <c r="L15" s="520">
        <v>0</v>
      </c>
      <c r="M15" s="519" t="s">
        <v>29</v>
      </c>
      <c r="N15" s="520">
        <v>0</v>
      </c>
      <c r="O15" s="519" t="s">
        <v>29</v>
      </c>
      <c r="P15" s="520">
        <v>0</v>
      </c>
      <c r="Q15" s="519" t="s">
        <v>29</v>
      </c>
      <c r="R15" s="520">
        <v>0</v>
      </c>
      <c r="S15" s="519" t="s">
        <v>29</v>
      </c>
      <c r="T15" s="520">
        <v>0</v>
      </c>
      <c r="U15" s="519" t="s">
        <v>29</v>
      </c>
      <c r="V15" s="520">
        <v>0</v>
      </c>
      <c r="W15" s="519" t="s">
        <v>29</v>
      </c>
      <c r="X15" s="520">
        <v>0</v>
      </c>
      <c r="Y15" s="519" t="s">
        <v>29</v>
      </c>
      <c r="Z15" s="520">
        <v>0</v>
      </c>
      <c r="AA15" s="519" t="s">
        <v>29</v>
      </c>
      <c r="AB15" s="520">
        <v>0</v>
      </c>
      <c r="AC15" s="519" t="s">
        <v>29</v>
      </c>
      <c r="AD15" s="520">
        <v>0</v>
      </c>
      <c r="AE15" s="519" t="s">
        <v>29</v>
      </c>
      <c r="AF15" s="520">
        <v>0</v>
      </c>
      <c r="AG15" s="673" t="s">
        <v>190</v>
      </c>
    </row>
    <row r="16" spans="1:33">
      <c r="A16" s="654">
        <v>12</v>
      </c>
      <c r="B16" s="516">
        <v>0</v>
      </c>
      <c r="C16" s="517" t="s">
        <v>37</v>
      </c>
      <c r="D16" s="518">
        <f t="shared" si="0"/>
        <v>0</v>
      </c>
      <c r="E16" s="519" t="s">
        <v>29</v>
      </c>
      <c r="F16" s="520">
        <v>0</v>
      </c>
      <c r="G16" s="519" t="s">
        <v>29</v>
      </c>
      <c r="H16" s="520">
        <v>0</v>
      </c>
      <c r="I16" s="519" t="s">
        <v>29</v>
      </c>
      <c r="J16" s="520">
        <v>0</v>
      </c>
      <c r="K16" s="519" t="s">
        <v>29</v>
      </c>
      <c r="L16" s="520">
        <v>0</v>
      </c>
      <c r="M16" s="519" t="s">
        <v>29</v>
      </c>
      <c r="N16" s="520">
        <v>0</v>
      </c>
      <c r="O16" s="519" t="s">
        <v>29</v>
      </c>
      <c r="P16" s="520">
        <v>0</v>
      </c>
      <c r="Q16" s="519" t="s">
        <v>29</v>
      </c>
      <c r="R16" s="520">
        <v>0</v>
      </c>
      <c r="S16" s="519" t="s">
        <v>29</v>
      </c>
      <c r="T16" s="520">
        <v>0</v>
      </c>
      <c r="U16" s="519" t="s">
        <v>29</v>
      </c>
      <c r="V16" s="520">
        <v>0</v>
      </c>
      <c r="W16" s="519" t="s">
        <v>29</v>
      </c>
      <c r="X16" s="520">
        <v>0</v>
      </c>
      <c r="Y16" s="519" t="s">
        <v>29</v>
      </c>
      <c r="Z16" s="520">
        <v>0</v>
      </c>
      <c r="AA16" s="519" t="s">
        <v>29</v>
      </c>
      <c r="AB16" s="520">
        <v>0</v>
      </c>
      <c r="AC16" s="519" t="s">
        <v>29</v>
      </c>
      <c r="AD16" s="520">
        <v>0</v>
      </c>
      <c r="AE16" s="519" t="s">
        <v>29</v>
      </c>
      <c r="AF16" s="520">
        <v>0</v>
      </c>
      <c r="AG16" s="673" t="s">
        <v>190</v>
      </c>
    </row>
    <row r="17" spans="1:33" ht="15.75" thickBot="1">
      <c r="A17" s="656">
        <v>13</v>
      </c>
      <c r="B17" s="657">
        <v>0</v>
      </c>
      <c r="C17" s="658" t="s">
        <v>198</v>
      </c>
      <c r="D17" s="659">
        <f t="shared" si="0"/>
        <v>0</v>
      </c>
      <c r="E17" s="660" t="s">
        <v>29</v>
      </c>
      <c r="F17" s="661">
        <v>0</v>
      </c>
      <c r="G17" s="660" t="s">
        <v>29</v>
      </c>
      <c r="H17" s="661">
        <v>0</v>
      </c>
      <c r="I17" s="660" t="s">
        <v>29</v>
      </c>
      <c r="J17" s="661">
        <v>0</v>
      </c>
      <c r="K17" s="660" t="s">
        <v>29</v>
      </c>
      <c r="L17" s="661">
        <v>0</v>
      </c>
      <c r="M17" s="660" t="s">
        <v>29</v>
      </c>
      <c r="N17" s="661">
        <v>0</v>
      </c>
      <c r="O17" s="660" t="s">
        <v>29</v>
      </c>
      <c r="P17" s="661">
        <v>0</v>
      </c>
      <c r="Q17" s="660" t="s">
        <v>29</v>
      </c>
      <c r="R17" s="661">
        <v>0</v>
      </c>
      <c r="S17" s="660" t="s">
        <v>29</v>
      </c>
      <c r="T17" s="661">
        <v>0</v>
      </c>
      <c r="U17" s="660" t="s">
        <v>29</v>
      </c>
      <c r="V17" s="661">
        <v>0</v>
      </c>
      <c r="W17" s="660" t="s">
        <v>29</v>
      </c>
      <c r="X17" s="661">
        <v>0</v>
      </c>
      <c r="Y17" s="660" t="s">
        <v>29</v>
      </c>
      <c r="Z17" s="661">
        <v>0</v>
      </c>
      <c r="AA17" s="660" t="s">
        <v>29</v>
      </c>
      <c r="AB17" s="661">
        <v>0</v>
      </c>
      <c r="AC17" s="660" t="s">
        <v>29</v>
      </c>
      <c r="AD17" s="661">
        <v>0</v>
      </c>
      <c r="AE17" s="660" t="s">
        <v>29</v>
      </c>
      <c r="AF17" s="661">
        <v>0</v>
      </c>
      <c r="AG17" s="674" t="s">
        <v>190</v>
      </c>
    </row>
    <row r="18" spans="1:33">
      <c r="A18" s="655"/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</row>
    <row r="20" spans="1:33" ht="15.75" thickBot="1"/>
    <row r="21" spans="1:33">
      <c r="A21" s="1085" t="s">
        <v>199</v>
      </c>
      <c r="B21" s="1087" t="s">
        <v>1</v>
      </c>
      <c r="C21" s="227" t="s">
        <v>205</v>
      </c>
      <c r="D21" s="1089" t="s">
        <v>3</v>
      </c>
      <c r="E21" s="1078" t="s">
        <v>4</v>
      </c>
      <c r="F21" s="1078"/>
      <c r="G21" s="1078" t="s">
        <v>5</v>
      </c>
      <c r="H21" s="1078"/>
      <c r="I21" s="1078" t="s">
        <v>6</v>
      </c>
      <c r="J21" s="1078"/>
      <c r="K21" s="1078" t="s">
        <v>7</v>
      </c>
      <c r="L21" s="1078"/>
      <c r="M21" s="1078" t="s">
        <v>8</v>
      </c>
      <c r="N21" s="1078"/>
      <c r="O21" s="1078" t="s">
        <v>9</v>
      </c>
      <c r="P21" s="1078"/>
      <c r="Q21" s="1078" t="s">
        <v>10</v>
      </c>
      <c r="R21" s="1078"/>
      <c r="S21" s="1078" t="s">
        <v>11</v>
      </c>
      <c r="T21" s="1078"/>
      <c r="U21" s="1078" t="s">
        <v>12</v>
      </c>
      <c r="V21" s="1078"/>
      <c r="W21" s="1079" t="s">
        <v>188</v>
      </c>
    </row>
    <row r="22" spans="1:33">
      <c r="A22" s="1086"/>
      <c r="B22" s="1088"/>
      <c r="C22" s="228" t="s">
        <v>179</v>
      </c>
      <c r="D22" s="1090"/>
      <c r="E22" s="1076">
        <v>43729</v>
      </c>
      <c r="F22" s="1077"/>
      <c r="G22" s="1076">
        <v>43743</v>
      </c>
      <c r="H22" s="1077"/>
      <c r="I22" s="1076">
        <v>43792</v>
      </c>
      <c r="J22" s="1077"/>
      <c r="K22" s="1076">
        <v>43834</v>
      </c>
      <c r="L22" s="1077"/>
      <c r="M22" s="1076">
        <v>43848</v>
      </c>
      <c r="N22" s="1077"/>
      <c r="O22" s="1076">
        <v>43890</v>
      </c>
      <c r="P22" s="1077"/>
      <c r="Q22" s="1081">
        <v>43988</v>
      </c>
      <c r="R22" s="1082"/>
      <c r="S22" s="1081">
        <v>44023</v>
      </c>
      <c r="T22" s="1082"/>
      <c r="U22" s="1076">
        <v>44058</v>
      </c>
      <c r="V22" s="1077"/>
      <c r="W22" s="1080"/>
    </row>
    <row r="23" spans="1:33">
      <c r="A23" s="1086"/>
      <c r="B23" s="1088"/>
      <c r="C23" s="228"/>
      <c r="D23" s="1090"/>
      <c r="E23" s="229" t="s">
        <v>25</v>
      </c>
      <c r="F23" s="229" t="s">
        <v>26</v>
      </c>
      <c r="G23" s="229" t="s">
        <v>25</v>
      </c>
      <c r="H23" s="229" t="s">
        <v>26</v>
      </c>
      <c r="I23" s="229" t="s">
        <v>25</v>
      </c>
      <c r="J23" s="229" t="s">
        <v>26</v>
      </c>
      <c r="K23" s="229" t="s">
        <v>25</v>
      </c>
      <c r="L23" s="229" t="s">
        <v>26</v>
      </c>
      <c r="M23" s="229" t="s">
        <v>25</v>
      </c>
      <c r="N23" s="229" t="s">
        <v>26</v>
      </c>
      <c r="O23" s="229" t="s">
        <v>25</v>
      </c>
      <c r="P23" s="229" t="s">
        <v>26</v>
      </c>
      <c r="Q23" s="229" t="s">
        <v>25</v>
      </c>
      <c r="R23" s="229" t="s">
        <v>26</v>
      </c>
      <c r="S23" s="229" t="s">
        <v>25</v>
      </c>
      <c r="T23" s="229" t="s">
        <v>26</v>
      </c>
      <c r="U23" s="229" t="s">
        <v>25</v>
      </c>
      <c r="V23" s="229" t="s">
        <v>26</v>
      </c>
      <c r="W23" s="675" t="s">
        <v>189</v>
      </c>
    </row>
    <row r="24" spans="1:33">
      <c r="A24" s="684">
        <v>1</v>
      </c>
      <c r="B24" s="685">
        <v>0</v>
      </c>
      <c r="C24" s="686" t="s">
        <v>27</v>
      </c>
      <c r="D24" s="687">
        <f t="shared" ref="D24:D41" si="1">IF($C24="","",SUM(F24+H24+J24+L24+N24+AB24+AD24+P24+R24+T24+V24+X24+Z24))</f>
        <v>872</v>
      </c>
      <c r="E24" s="688" t="s">
        <v>28</v>
      </c>
      <c r="F24" s="689">
        <v>138</v>
      </c>
      <c r="G24" s="688" t="s">
        <v>34</v>
      </c>
      <c r="H24" s="689">
        <v>22</v>
      </c>
      <c r="I24" s="688" t="s">
        <v>46</v>
      </c>
      <c r="J24" s="689">
        <v>104</v>
      </c>
      <c r="K24" s="688" t="s">
        <v>32</v>
      </c>
      <c r="L24" s="689">
        <v>74</v>
      </c>
      <c r="M24" s="688" t="s">
        <v>28</v>
      </c>
      <c r="N24" s="689">
        <v>174</v>
      </c>
      <c r="O24" s="688" t="s">
        <v>46</v>
      </c>
      <c r="P24" s="689">
        <v>92</v>
      </c>
      <c r="Q24" s="688" t="s">
        <v>32</v>
      </c>
      <c r="R24" s="689">
        <v>58</v>
      </c>
      <c r="S24" s="688" t="s">
        <v>28</v>
      </c>
      <c r="T24" s="689">
        <v>144</v>
      </c>
      <c r="U24" s="688" t="s">
        <v>32</v>
      </c>
      <c r="V24" s="689">
        <v>66</v>
      </c>
      <c r="W24" s="690" t="s">
        <v>190</v>
      </c>
    </row>
    <row r="25" spans="1:33">
      <c r="A25" s="684">
        <v>2</v>
      </c>
      <c r="B25" s="685">
        <v>0</v>
      </c>
      <c r="C25" s="686" t="s">
        <v>35</v>
      </c>
      <c r="D25" s="687">
        <f t="shared" si="1"/>
        <v>784</v>
      </c>
      <c r="E25" s="688" t="s">
        <v>46</v>
      </c>
      <c r="F25" s="689">
        <v>94</v>
      </c>
      <c r="G25" s="688" t="s">
        <v>34</v>
      </c>
      <c r="H25" s="689">
        <v>22</v>
      </c>
      <c r="I25" s="688" t="s">
        <v>34</v>
      </c>
      <c r="J25" s="689">
        <v>26</v>
      </c>
      <c r="K25" s="688" t="s">
        <v>50</v>
      </c>
      <c r="L25" s="689">
        <v>52</v>
      </c>
      <c r="M25" s="688" t="s">
        <v>46</v>
      </c>
      <c r="N25" s="689">
        <v>140</v>
      </c>
      <c r="O25" s="688" t="s">
        <v>28</v>
      </c>
      <c r="P25" s="689">
        <v>146</v>
      </c>
      <c r="Q25" s="688" t="s">
        <v>28</v>
      </c>
      <c r="R25" s="689">
        <v>138</v>
      </c>
      <c r="S25" s="688" t="s">
        <v>32</v>
      </c>
      <c r="T25" s="689">
        <v>64</v>
      </c>
      <c r="U25" s="688" t="s">
        <v>46</v>
      </c>
      <c r="V25" s="689">
        <v>102</v>
      </c>
      <c r="W25" s="690" t="s">
        <v>190</v>
      </c>
    </row>
    <row r="26" spans="1:33">
      <c r="A26" s="684">
        <v>3</v>
      </c>
      <c r="B26" s="685">
        <v>0</v>
      </c>
      <c r="C26" s="686" t="s">
        <v>48</v>
      </c>
      <c r="D26" s="687">
        <f t="shared" si="1"/>
        <v>510</v>
      </c>
      <c r="E26" s="688" t="s">
        <v>34</v>
      </c>
      <c r="F26" s="689">
        <v>24</v>
      </c>
      <c r="G26" s="688" t="s">
        <v>50</v>
      </c>
      <c r="H26" s="689">
        <v>40</v>
      </c>
      <c r="I26" s="688" t="s">
        <v>28</v>
      </c>
      <c r="J26" s="689">
        <v>144</v>
      </c>
      <c r="K26" s="688" t="s">
        <v>28</v>
      </c>
      <c r="L26" s="689">
        <v>146</v>
      </c>
      <c r="M26" s="688" t="s">
        <v>32</v>
      </c>
      <c r="N26" s="689">
        <v>94</v>
      </c>
      <c r="O26" s="688" t="s">
        <v>29</v>
      </c>
      <c r="P26" s="689">
        <v>0</v>
      </c>
      <c r="Q26" s="688" t="s">
        <v>34</v>
      </c>
      <c r="R26" s="689">
        <v>20</v>
      </c>
      <c r="S26" s="688" t="s">
        <v>29</v>
      </c>
      <c r="T26" s="689">
        <v>0</v>
      </c>
      <c r="U26" s="688" t="s">
        <v>50</v>
      </c>
      <c r="V26" s="689">
        <v>42</v>
      </c>
      <c r="W26" s="690" t="s">
        <v>190</v>
      </c>
    </row>
    <row r="27" spans="1:33">
      <c r="A27" s="676">
        <v>4</v>
      </c>
      <c r="B27" s="677">
        <v>0</v>
      </c>
      <c r="C27" s="678" t="s">
        <v>30</v>
      </c>
      <c r="D27" s="679">
        <f t="shared" si="1"/>
        <v>300</v>
      </c>
      <c r="E27" s="680" t="s">
        <v>32</v>
      </c>
      <c r="F27" s="681">
        <v>60</v>
      </c>
      <c r="G27" s="680" t="s">
        <v>32</v>
      </c>
      <c r="H27" s="681">
        <v>60</v>
      </c>
      <c r="I27" s="680" t="s">
        <v>164</v>
      </c>
      <c r="J27" s="681">
        <v>12</v>
      </c>
      <c r="K27" s="680" t="s">
        <v>46</v>
      </c>
      <c r="L27" s="681">
        <v>110</v>
      </c>
      <c r="M27" s="680" t="s">
        <v>164</v>
      </c>
      <c r="N27" s="681">
        <v>38</v>
      </c>
      <c r="O27" s="680" t="s">
        <v>29</v>
      </c>
      <c r="P27" s="681">
        <v>0</v>
      </c>
      <c r="Q27" s="680" t="s">
        <v>29</v>
      </c>
      <c r="R27" s="681">
        <v>0</v>
      </c>
      <c r="S27" s="680" t="s">
        <v>29</v>
      </c>
      <c r="T27" s="681">
        <v>0</v>
      </c>
      <c r="U27" s="680" t="s">
        <v>53</v>
      </c>
      <c r="V27" s="681">
        <v>20</v>
      </c>
      <c r="W27" s="682" t="s">
        <v>190</v>
      </c>
    </row>
    <row r="28" spans="1:33">
      <c r="A28" s="676">
        <v>6</v>
      </c>
      <c r="B28" s="677">
        <v>0</v>
      </c>
      <c r="C28" s="683" t="s">
        <v>206</v>
      </c>
      <c r="D28" s="679">
        <f t="shared" si="1"/>
        <v>284</v>
      </c>
      <c r="E28" s="680" t="s">
        <v>29</v>
      </c>
      <c r="F28" s="681">
        <v>0</v>
      </c>
      <c r="G28" s="680" t="s">
        <v>28</v>
      </c>
      <c r="H28" s="681">
        <v>138</v>
      </c>
      <c r="I28" s="680" t="s">
        <v>29</v>
      </c>
      <c r="J28" s="681">
        <v>0</v>
      </c>
      <c r="K28" s="680" t="s">
        <v>29</v>
      </c>
      <c r="L28" s="681">
        <v>0</v>
      </c>
      <c r="M28" s="680" t="s">
        <v>29</v>
      </c>
      <c r="N28" s="681">
        <v>0</v>
      </c>
      <c r="O28" s="680" t="s">
        <v>29</v>
      </c>
      <c r="P28" s="681">
        <v>0</v>
      </c>
      <c r="Q28" s="680" t="s">
        <v>29</v>
      </c>
      <c r="R28" s="681">
        <v>0</v>
      </c>
      <c r="S28" s="680" t="s">
        <v>29</v>
      </c>
      <c r="T28" s="681">
        <v>0</v>
      </c>
      <c r="U28" s="680" t="s">
        <v>28</v>
      </c>
      <c r="V28" s="681">
        <v>146</v>
      </c>
      <c r="W28" s="682" t="s">
        <v>190</v>
      </c>
    </row>
    <row r="29" spans="1:33">
      <c r="A29" s="676">
        <v>5</v>
      </c>
      <c r="B29" s="677" t="s">
        <v>207</v>
      </c>
      <c r="C29" s="683" t="s">
        <v>208</v>
      </c>
      <c r="D29" s="679">
        <f t="shared" si="1"/>
        <v>166</v>
      </c>
      <c r="E29" s="680" t="s">
        <v>29</v>
      </c>
      <c r="F29" s="681">
        <v>0</v>
      </c>
      <c r="G29" s="680" t="s">
        <v>29</v>
      </c>
      <c r="H29" s="681">
        <v>0</v>
      </c>
      <c r="I29" s="680" t="s">
        <v>32</v>
      </c>
      <c r="J29" s="681">
        <v>66</v>
      </c>
      <c r="K29" s="680" t="s">
        <v>29</v>
      </c>
      <c r="L29" s="681">
        <v>0</v>
      </c>
      <c r="M29" s="680" t="s">
        <v>29</v>
      </c>
      <c r="N29" s="681">
        <v>0</v>
      </c>
      <c r="O29" s="680" t="s">
        <v>29</v>
      </c>
      <c r="P29" s="681">
        <v>0</v>
      </c>
      <c r="Q29" s="680" t="s">
        <v>46</v>
      </c>
      <c r="R29" s="681">
        <v>100</v>
      </c>
      <c r="S29" s="680" t="s">
        <v>29</v>
      </c>
      <c r="T29" s="681">
        <v>0</v>
      </c>
      <c r="U29" s="680" t="s">
        <v>29</v>
      </c>
      <c r="V29" s="681">
        <v>0</v>
      </c>
      <c r="W29" s="682" t="s">
        <v>190</v>
      </c>
    </row>
    <row r="30" spans="1:33">
      <c r="A30" s="676">
        <v>9</v>
      </c>
      <c r="B30" s="677" t="s">
        <v>151</v>
      </c>
      <c r="C30" s="683" t="s">
        <v>156</v>
      </c>
      <c r="D30" s="679">
        <f t="shared" si="1"/>
        <v>140</v>
      </c>
      <c r="E30" s="680" t="s">
        <v>29</v>
      </c>
      <c r="F30" s="681">
        <v>0</v>
      </c>
      <c r="G30" s="680" t="s">
        <v>29</v>
      </c>
      <c r="H30" s="681">
        <v>0</v>
      </c>
      <c r="I30" s="680" t="s">
        <v>29</v>
      </c>
      <c r="J30" s="681">
        <v>0</v>
      </c>
      <c r="K30" s="680" t="s">
        <v>29</v>
      </c>
      <c r="L30" s="681">
        <v>0</v>
      </c>
      <c r="M30" s="680" t="s">
        <v>56</v>
      </c>
      <c r="N30" s="681">
        <v>22</v>
      </c>
      <c r="O30" s="680" t="s">
        <v>29</v>
      </c>
      <c r="P30" s="681">
        <v>0</v>
      </c>
      <c r="Q30" s="680" t="s">
        <v>29</v>
      </c>
      <c r="R30" s="681">
        <v>0</v>
      </c>
      <c r="S30" s="680" t="s">
        <v>46</v>
      </c>
      <c r="T30" s="681">
        <v>92</v>
      </c>
      <c r="U30" s="680" t="s">
        <v>34</v>
      </c>
      <c r="V30" s="681">
        <v>26</v>
      </c>
      <c r="W30" s="682" t="s">
        <v>190</v>
      </c>
    </row>
    <row r="31" spans="1:33">
      <c r="A31" s="676">
        <v>7</v>
      </c>
      <c r="B31" s="677">
        <v>0</v>
      </c>
      <c r="C31" s="683" t="s">
        <v>42</v>
      </c>
      <c r="D31" s="679">
        <f t="shared" si="1"/>
        <v>130</v>
      </c>
      <c r="E31" s="680" t="s">
        <v>50</v>
      </c>
      <c r="F31" s="681">
        <v>44</v>
      </c>
      <c r="G31" s="680" t="s">
        <v>29</v>
      </c>
      <c r="H31" s="681">
        <v>0</v>
      </c>
      <c r="I31" s="680" t="s">
        <v>36</v>
      </c>
      <c r="J31" s="681">
        <v>14</v>
      </c>
      <c r="K31" s="680" t="s">
        <v>34</v>
      </c>
      <c r="L31" s="681">
        <v>28</v>
      </c>
      <c r="M31" s="680" t="s">
        <v>36</v>
      </c>
      <c r="N31" s="681">
        <v>44</v>
      </c>
      <c r="O31" s="680" t="s">
        <v>29</v>
      </c>
      <c r="P31" s="681">
        <v>0</v>
      </c>
      <c r="Q31" s="680" t="s">
        <v>29</v>
      </c>
      <c r="R31" s="681">
        <v>0</v>
      </c>
      <c r="S31" s="680" t="s">
        <v>29</v>
      </c>
      <c r="T31" s="681">
        <v>0</v>
      </c>
      <c r="U31" s="680" t="s">
        <v>29</v>
      </c>
      <c r="V31" s="681">
        <v>0</v>
      </c>
      <c r="W31" s="682" t="s">
        <v>190</v>
      </c>
    </row>
    <row r="32" spans="1:33">
      <c r="A32" s="676">
        <v>8</v>
      </c>
      <c r="B32" s="677" t="s">
        <v>209</v>
      </c>
      <c r="C32" s="683" t="s">
        <v>210</v>
      </c>
      <c r="D32" s="679">
        <f t="shared" si="1"/>
        <v>116</v>
      </c>
      <c r="E32" s="680" t="s">
        <v>29</v>
      </c>
      <c r="F32" s="681">
        <v>0</v>
      </c>
      <c r="G32" s="680" t="s">
        <v>29</v>
      </c>
      <c r="H32" s="681">
        <v>0</v>
      </c>
      <c r="I32" s="680" t="s">
        <v>29</v>
      </c>
      <c r="J32" s="681">
        <v>0</v>
      </c>
      <c r="K32" s="680" t="s">
        <v>34</v>
      </c>
      <c r="L32" s="681">
        <v>28</v>
      </c>
      <c r="M32" s="680" t="s">
        <v>58</v>
      </c>
      <c r="N32" s="681">
        <v>26</v>
      </c>
      <c r="O32" s="680" t="s">
        <v>32</v>
      </c>
      <c r="P32" s="681">
        <v>62</v>
      </c>
      <c r="Q32" s="680" t="s">
        <v>29</v>
      </c>
      <c r="R32" s="681">
        <v>0</v>
      </c>
      <c r="S32" s="680" t="s">
        <v>29</v>
      </c>
      <c r="T32" s="681">
        <v>0</v>
      </c>
      <c r="U32" s="680" t="s">
        <v>29</v>
      </c>
      <c r="V32" s="681">
        <v>0</v>
      </c>
      <c r="W32" s="682" t="s">
        <v>190</v>
      </c>
    </row>
    <row r="33" spans="1:23">
      <c r="A33" s="676">
        <v>10</v>
      </c>
      <c r="B33" s="677" t="s">
        <v>49</v>
      </c>
      <c r="C33" s="683" t="s">
        <v>38</v>
      </c>
      <c r="D33" s="679">
        <f t="shared" si="1"/>
        <v>110</v>
      </c>
      <c r="E33" s="680" t="s">
        <v>29</v>
      </c>
      <c r="F33" s="681">
        <v>0</v>
      </c>
      <c r="G33" s="680" t="s">
        <v>29</v>
      </c>
      <c r="H33" s="681">
        <v>0</v>
      </c>
      <c r="I33" s="680" t="s">
        <v>34</v>
      </c>
      <c r="J33" s="681">
        <v>26</v>
      </c>
      <c r="K33" s="680" t="s">
        <v>29</v>
      </c>
      <c r="L33" s="681">
        <v>0</v>
      </c>
      <c r="M33" s="680" t="s">
        <v>50</v>
      </c>
      <c r="N33" s="681">
        <v>84</v>
      </c>
      <c r="O33" s="680" t="s">
        <v>29</v>
      </c>
      <c r="P33" s="681">
        <v>0</v>
      </c>
      <c r="Q33" s="680" t="s">
        <v>29</v>
      </c>
      <c r="R33" s="681">
        <v>0</v>
      </c>
      <c r="S33" s="680" t="s">
        <v>29</v>
      </c>
      <c r="T33" s="681">
        <v>0</v>
      </c>
      <c r="U33" s="680" t="s">
        <v>29</v>
      </c>
      <c r="V33" s="681">
        <v>0</v>
      </c>
      <c r="W33" s="682" t="s">
        <v>190</v>
      </c>
    </row>
    <row r="34" spans="1:23">
      <c r="A34" s="676">
        <v>11</v>
      </c>
      <c r="B34" s="677" t="s">
        <v>49</v>
      </c>
      <c r="C34" s="683" t="s">
        <v>195</v>
      </c>
      <c r="D34" s="679">
        <f t="shared" si="1"/>
        <v>110</v>
      </c>
      <c r="E34" s="680" t="s">
        <v>29</v>
      </c>
      <c r="F34" s="681">
        <v>0</v>
      </c>
      <c r="G34" s="680" t="s">
        <v>46</v>
      </c>
      <c r="H34" s="681">
        <v>98</v>
      </c>
      <c r="I34" s="680" t="s">
        <v>29</v>
      </c>
      <c r="J34" s="681">
        <v>0</v>
      </c>
      <c r="K34" s="680" t="s">
        <v>29</v>
      </c>
      <c r="L34" s="681">
        <v>0</v>
      </c>
      <c r="M34" s="680" t="s">
        <v>29</v>
      </c>
      <c r="N34" s="681">
        <v>0</v>
      </c>
      <c r="O34" s="680" t="s">
        <v>29</v>
      </c>
      <c r="P34" s="681">
        <v>0</v>
      </c>
      <c r="Q34" s="680" t="s">
        <v>29</v>
      </c>
      <c r="R34" s="681">
        <v>0</v>
      </c>
      <c r="S34" s="680" t="s">
        <v>29</v>
      </c>
      <c r="T34" s="681">
        <v>0</v>
      </c>
      <c r="U34" s="680" t="s">
        <v>36</v>
      </c>
      <c r="V34" s="681">
        <v>12</v>
      </c>
      <c r="W34" s="682" t="s">
        <v>190</v>
      </c>
    </row>
    <row r="35" spans="1:23">
      <c r="A35" s="774">
        <v>12</v>
      </c>
      <c r="B35" s="775" t="s">
        <v>49</v>
      </c>
      <c r="C35" s="776" t="s">
        <v>203</v>
      </c>
      <c r="D35" s="777">
        <f t="shared" si="1"/>
        <v>96</v>
      </c>
      <c r="E35" s="652" t="s">
        <v>29</v>
      </c>
      <c r="F35" s="778">
        <v>0</v>
      </c>
      <c r="G35" s="652" t="s">
        <v>29</v>
      </c>
      <c r="H35" s="778">
        <v>0</v>
      </c>
      <c r="I35" s="652" t="s">
        <v>50</v>
      </c>
      <c r="J35" s="778">
        <v>42</v>
      </c>
      <c r="K35" s="652" t="s">
        <v>29</v>
      </c>
      <c r="L35" s="778">
        <v>0</v>
      </c>
      <c r="M35" s="652" t="s">
        <v>34</v>
      </c>
      <c r="N35" s="778">
        <v>54</v>
      </c>
      <c r="O35" s="652" t="s">
        <v>29</v>
      </c>
      <c r="P35" s="778">
        <v>0</v>
      </c>
      <c r="Q35" s="652" t="s">
        <v>29</v>
      </c>
      <c r="R35" s="778">
        <v>0</v>
      </c>
      <c r="S35" s="652" t="s">
        <v>29</v>
      </c>
      <c r="T35" s="778">
        <v>0</v>
      </c>
      <c r="U35" s="652" t="s">
        <v>29</v>
      </c>
      <c r="V35" s="778">
        <v>0</v>
      </c>
      <c r="W35" s="779" t="s">
        <v>190</v>
      </c>
    </row>
    <row r="36" spans="1:23">
      <c r="A36" s="774">
        <v>13</v>
      </c>
      <c r="B36" s="775">
        <v>0</v>
      </c>
      <c r="C36" s="776" t="s">
        <v>211</v>
      </c>
      <c r="D36" s="777">
        <f t="shared" si="1"/>
        <v>92</v>
      </c>
      <c r="E36" s="652" t="s">
        <v>29</v>
      </c>
      <c r="F36" s="778">
        <v>0</v>
      </c>
      <c r="G36" s="652" t="s">
        <v>29</v>
      </c>
      <c r="H36" s="778">
        <v>0</v>
      </c>
      <c r="I36" s="652" t="s">
        <v>29</v>
      </c>
      <c r="J36" s="778">
        <v>0</v>
      </c>
      <c r="K36" s="652" t="s">
        <v>36</v>
      </c>
      <c r="L36" s="778">
        <v>12</v>
      </c>
      <c r="M36" s="652" t="s">
        <v>53</v>
      </c>
      <c r="N36" s="778">
        <v>52</v>
      </c>
      <c r="O36" s="652" t="s">
        <v>34</v>
      </c>
      <c r="P36" s="778">
        <v>28</v>
      </c>
      <c r="Q36" s="652" t="s">
        <v>29</v>
      </c>
      <c r="R36" s="778">
        <v>0</v>
      </c>
      <c r="S36" s="652" t="s">
        <v>29</v>
      </c>
      <c r="T36" s="778">
        <v>0</v>
      </c>
      <c r="U36" s="652" t="s">
        <v>29</v>
      </c>
      <c r="V36" s="778">
        <v>0</v>
      </c>
      <c r="W36" s="779" t="s">
        <v>190</v>
      </c>
    </row>
    <row r="37" spans="1:23">
      <c r="A37" s="774">
        <v>14</v>
      </c>
      <c r="B37" s="775" t="s">
        <v>47</v>
      </c>
      <c r="C37" s="776" t="s">
        <v>194</v>
      </c>
      <c r="D37" s="777">
        <f t="shared" si="1"/>
        <v>84</v>
      </c>
      <c r="E37" s="652" t="s">
        <v>29</v>
      </c>
      <c r="F37" s="778">
        <v>0</v>
      </c>
      <c r="G37" s="652" t="s">
        <v>29</v>
      </c>
      <c r="H37" s="778">
        <v>0</v>
      </c>
      <c r="I37" s="652" t="s">
        <v>29</v>
      </c>
      <c r="J37" s="778">
        <v>0</v>
      </c>
      <c r="K37" s="652" t="s">
        <v>29</v>
      </c>
      <c r="L37" s="778">
        <v>0</v>
      </c>
      <c r="M37" s="652" t="s">
        <v>175</v>
      </c>
      <c r="N37" s="778">
        <v>20</v>
      </c>
      <c r="O37" s="652" t="s">
        <v>34</v>
      </c>
      <c r="P37" s="778">
        <v>28</v>
      </c>
      <c r="Q37" s="652" t="s">
        <v>50</v>
      </c>
      <c r="R37" s="778">
        <v>36</v>
      </c>
      <c r="S37" s="652" t="s">
        <v>29</v>
      </c>
      <c r="T37" s="778">
        <v>0</v>
      </c>
      <c r="U37" s="652" t="s">
        <v>29</v>
      </c>
      <c r="V37" s="778">
        <v>0</v>
      </c>
      <c r="W37" s="779" t="s">
        <v>190</v>
      </c>
    </row>
    <row r="38" spans="1:23">
      <c r="A38" s="774">
        <v>15</v>
      </c>
      <c r="B38" s="775" t="s">
        <v>149</v>
      </c>
      <c r="C38" s="776" t="s">
        <v>196</v>
      </c>
      <c r="D38" s="777">
        <f t="shared" si="1"/>
        <v>38</v>
      </c>
      <c r="E38" s="652" t="s">
        <v>29</v>
      </c>
      <c r="F38" s="778">
        <v>0</v>
      </c>
      <c r="G38" s="652" t="s">
        <v>29</v>
      </c>
      <c r="H38" s="778">
        <v>0</v>
      </c>
      <c r="I38" s="652" t="s">
        <v>29</v>
      </c>
      <c r="J38" s="778">
        <v>0</v>
      </c>
      <c r="K38" s="652" t="s">
        <v>29</v>
      </c>
      <c r="L38" s="778">
        <v>0</v>
      </c>
      <c r="M38" s="652" t="s">
        <v>29</v>
      </c>
      <c r="N38" s="778">
        <v>0</v>
      </c>
      <c r="O38" s="652" t="s">
        <v>50</v>
      </c>
      <c r="P38" s="778">
        <v>38</v>
      </c>
      <c r="Q38" s="652" t="s">
        <v>29</v>
      </c>
      <c r="R38" s="778">
        <v>0</v>
      </c>
      <c r="S38" s="652" t="s">
        <v>29</v>
      </c>
      <c r="T38" s="778">
        <v>0</v>
      </c>
      <c r="U38" s="652" t="s">
        <v>29</v>
      </c>
      <c r="V38" s="778">
        <v>0</v>
      </c>
      <c r="W38" s="779" t="s">
        <v>190</v>
      </c>
    </row>
    <row r="39" spans="1:23">
      <c r="A39" s="774">
        <v>16</v>
      </c>
      <c r="B39" s="775" t="s">
        <v>151</v>
      </c>
      <c r="C39" s="776" t="s">
        <v>212</v>
      </c>
      <c r="D39" s="777">
        <f t="shared" si="1"/>
        <v>36</v>
      </c>
      <c r="E39" s="652" t="s">
        <v>29</v>
      </c>
      <c r="F39" s="778">
        <v>0</v>
      </c>
      <c r="G39" s="652" t="s">
        <v>29</v>
      </c>
      <c r="H39" s="778">
        <v>0</v>
      </c>
      <c r="I39" s="652" t="s">
        <v>29</v>
      </c>
      <c r="J39" s="778">
        <v>0</v>
      </c>
      <c r="K39" s="652" t="s">
        <v>29</v>
      </c>
      <c r="L39" s="778">
        <v>0</v>
      </c>
      <c r="M39" s="652" t="s">
        <v>213</v>
      </c>
      <c r="N39" s="778">
        <v>0</v>
      </c>
      <c r="O39" s="652" t="s">
        <v>29</v>
      </c>
      <c r="P39" s="778">
        <v>0</v>
      </c>
      <c r="Q39" s="652" t="s">
        <v>29</v>
      </c>
      <c r="R39" s="778">
        <v>0</v>
      </c>
      <c r="S39" s="652" t="s">
        <v>50</v>
      </c>
      <c r="T39" s="778">
        <v>36</v>
      </c>
      <c r="U39" s="652" t="s">
        <v>29</v>
      </c>
      <c r="V39" s="778">
        <v>0</v>
      </c>
      <c r="W39" s="779" t="s">
        <v>190</v>
      </c>
    </row>
    <row r="40" spans="1:23">
      <c r="A40" s="774">
        <v>17</v>
      </c>
      <c r="B40" s="775" t="s">
        <v>151</v>
      </c>
      <c r="C40" s="776" t="s">
        <v>204</v>
      </c>
      <c r="D40" s="777">
        <f t="shared" si="1"/>
        <v>34</v>
      </c>
      <c r="E40" s="652" t="s">
        <v>29</v>
      </c>
      <c r="F40" s="778">
        <v>0</v>
      </c>
      <c r="G40" s="652" t="s">
        <v>29</v>
      </c>
      <c r="H40" s="778">
        <v>0</v>
      </c>
      <c r="I40" s="652" t="s">
        <v>29</v>
      </c>
      <c r="J40" s="778">
        <v>0</v>
      </c>
      <c r="K40" s="652" t="s">
        <v>36</v>
      </c>
      <c r="L40" s="778">
        <v>12</v>
      </c>
      <c r="M40" s="652" t="s">
        <v>56</v>
      </c>
      <c r="N40" s="778">
        <v>22</v>
      </c>
      <c r="O40" s="652" t="s">
        <v>29</v>
      </c>
      <c r="P40" s="778">
        <v>0</v>
      </c>
      <c r="Q40" s="652" t="s">
        <v>29</v>
      </c>
      <c r="R40" s="778">
        <v>0</v>
      </c>
      <c r="S40" s="652" t="s">
        <v>29</v>
      </c>
      <c r="T40" s="778">
        <v>0</v>
      </c>
      <c r="U40" s="652" t="s">
        <v>29</v>
      </c>
      <c r="V40" s="778">
        <v>0</v>
      </c>
      <c r="W40" s="779" t="s">
        <v>190</v>
      </c>
    </row>
    <row r="41" spans="1:23" ht="15.75" thickBot="1">
      <c r="A41" s="780">
        <v>18</v>
      </c>
      <c r="B41" s="781" t="s">
        <v>151</v>
      </c>
      <c r="C41" s="782" t="s">
        <v>214</v>
      </c>
      <c r="D41" s="783">
        <f t="shared" si="1"/>
        <v>20</v>
      </c>
      <c r="E41" s="653" t="s">
        <v>29</v>
      </c>
      <c r="F41" s="784">
        <v>0</v>
      </c>
      <c r="G41" s="653" t="s">
        <v>29</v>
      </c>
      <c r="H41" s="784">
        <v>0</v>
      </c>
      <c r="I41" s="653" t="s">
        <v>29</v>
      </c>
      <c r="J41" s="784">
        <v>0</v>
      </c>
      <c r="K41" s="653" t="s">
        <v>29</v>
      </c>
      <c r="L41" s="784">
        <v>0</v>
      </c>
      <c r="M41" s="653" t="s">
        <v>213</v>
      </c>
      <c r="N41" s="784">
        <v>0</v>
      </c>
      <c r="O41" s="653" t="s">
        <v>29</v>
      </c>
      <c r="P41" s="784">
        <v>0</v>
      </c>
      <c r="Q41" s="653" t="s">
        <v>29</v>
      </c>
      <c r="R41" s="784">
        <v>0</v>
      </c>
      <c r="S41" s="653" t="s">
        <v>34</v>
      </c>
      <c r="T41" s="784">
        <v>20</v>
      </c>
      <c r="U41" s="653" t="s">
        <v>29</v>
      </c>
      <c r="V41" s="784">
        <v>0</v>
      </c>
      <c r="W41" s="785" t="s">
        <v>190</v>
      </c>
    </row>
  </sheetData>
  <sortState xmlns:xlrd2="http://schemas.microsoft.com/office/spreadsheetml/2017/richdata2" ref="A26:W41">
    <sortCondition descending="1" ref="D24:D41"/>
  </sortState>
  <mergeCells count="54">
    <mergeCell ref="U1:V1"/>
    <mergeCell ref="I1:J1"/>
    <mergeCell ref="A1:A3"/>
    <mergeCell ref="B1:B3"/>
    <mergeCell ref="D1:D3"/>
    <mergeCell ref="E1:F1"/>
    <mergeCell ref="G1:H1"/>
    <mergeCell ref="O2:P2"/>
    <mergeCell ref="K1:L1"/>
    <mergeCell ref="M1:N1"/>
    <mergeCell ref="O1:P1"/>
    <mergeCell ref="Q1:R1"/>
    <mergeCell ref="E2:F2"/>
    <mergeCell ref="G2:H2"/>
    <mergeCell ref="I2:J2"/>
    <mergeCell ref="K2:L2"/>
    <mergeCell ref="M2:N2"/>
    <mergeCell ref="A21:A23"/>
    <mergeCell ref="B21:B23"/>
    <mergeCell ref="D21:D23"/>
    <mergeCell ref="E21:F21"/>
    <mergeCell ref="G21:H21"/>
    <mergeCell ref="Q21:R21"/>
    <mergeCell ref="S21:T21"/>
    <mergeCell ref="AC2:AD2"/>
    <mergeCell ref="AE1:AF1"/>
    <mergeCell ref="AE2:AF2"/>
    <mergeCell ref="Q2:R2"/>
    <mergeCell ref="S2:T2"/>
    <mergeCell ref="U2:V2"/>
    <mergeCell ref="W2:X2"/>
    <mergeCell ref="Y2:Z2"/>
    <mergeCell ref="AA2:AB2"/>
    <mergeCell ref="W1:X1"/>
    <mergeCell ref="Y1:Z1"/>
    <mergeCell ref="AA1:AB1"/>
    <mergeCell ref="AC1:AD1"/>
    <mergeCell ref="S1:T1"/>
    <mergeCell ref="U22:V22"/>
    <mergeCell ref="AG1:AG2"/>
    <mergeCell ref="U21:V21"/>
    <mergeCell ref="W21:W22"/>
    <mergeCell ref="E22:F22"/>
    <mergeCell ref="G22:H22"/>
    <mergeCell ref="I22:J22"/>
    <mergeCell ref="K22:L22"/>
    <mergeCell ref="M22:N22"/>
    <mergeCell ref="O22:P22"/>
    <mergeCell ref="Q22:R22"/>
    <mergeCell ref="S22:T22"/>
    <mergeCell ref="I21:J21"/>
    <mergeCell ref="K21:L21"/>
    <mergeCell ref="M21:N21"/>
    <mergeCell ref="O21:P21"/>
  </mergeCells>
  <phoneticPr fontId="53" type="noConversion"/>
  <conditionalFormatting sqref="A4 A6 A8 A10">
    <cfRule type="cellIs" priority="307" stopIfTrue="1" operator="equal">
      <formula>0</formula>
    </cfRule>
    <cfRule type="expression" dxfId="713" priority="308" stopIfTrue="1">
      <formula>A4=OFFSET(CoursePar,0,COLUMN()-1)</formula>
    </cfRule>
    <cfRule type="expression" dxfId="712" priority="309" stopIfTrue="1">
      <formula>A4&lt;OFFSET(CoursePar,0,COLUMN()-1)</formula>
    </cfRule>
  </conditionalFormatting>
  <conditionalFormatting sqref="A4:A8 A10">
    <cfRule type="cellIs" priority="310" stopIfTrue="1" operator="equal">
      <formula>0</formula>
    </cfRule>
    <cfRule type="expression" dxfId="711" priority="312" stopIfTrue="1">
      <formula>A4&lt;OFFSET(CoursePar,0,COLUMN()-1)</formula>
    </cfRule>
    <cfRule type="expression" dxfId="710" priority="311" stopIfTrue="1">
      <formula>A4=OFFSET(CoursePar,0,COLUMN()-1)</formula>
    </cfRule>
  </conditionalFormatting>
  <conditionalFormatting sqref="A5 A7 A9:A17">
    <cfRule type="expression" dxfId="709" priority="318" stopIfTrue="1">
      <formula>A5&lt;OFFSET(CoursePar,0,COLUMN()-1)</formula>
    </cfRule>
    <cfRule type="expression" dxfId="708" priority="317" stopIfTrue="1">
      <formula>A5=OFFSET(CoursePar,0,COLUMN()-1)</formula>
    </cfRule>
  </conditionalFormatting>
  <conditionalFormatting sqref="A9:A17 A5 A7">
    <cfRule type="cellIs" priority="316" stopIfTrue="1" operator="equal">
      <formula>0</formula>
    </cfRule>
  </conditionalFormatting>
  <conditionalFormatting sqref="A9:A17">
    <cfRule type="cellIs" priority="313" stopIfTrue="1" operator="equal">
      <formula>0</formula>
    </cfRule>
    <cfRule type="expression" dxfId="707" priority="314" stopIfTrue="1">
      <formula>A9=OFFSET(CoursePar,0,COLUMN()-1)</formula>
    </cfRule>
    <cfRule type="expression" dxfId="706" priority="315" stopIfTrue="1">
      <formula>A9&lt;OFFSET(CoursePar,0,COLUMN()-1)</formula>
    </cfRule>
  </conditionalFormatting>
  <conditionalFormatting sqref="A24 A26 A28">
    <cfRule type="expression" dxfId="705" priority="239" stopIfTrue="1">
      <formula>A24=OFFSET(CoursePar,0,COLUMN()-1)</formula>
    </cfRule>
    <cfRule type="cellIs" priority="238" stopIfTrue="1" operator="equal">
      <formula>0</formula>
    </cfRule>
    <cfRule type="expression" dxfId="704" priority="240" stopIfTrue="1">
      <formula>A24&lt;OFFSET(CoursePar,0,COLUMN()-1)</formula>
    </cfRule>
  </conditionalFormatting>
  <conditionalFormatting sqref="A24:A30">
    <cfRule type="cellIs" priority="241" stopIfTrue="1" operator="equal">
      <formula>0</formula>
    </cfRule>
    <cfRule type="expression" dxfId="703" priority="242" stopIfTrue="1">
      <formula>A24=OFFSET(CoursePar,0,COLUMN()-1)</formula>
    </cfRule>
    <cfRule type="expression" dxfId="702" priority="243" stopIfTrue="1">
      <formula>A24&lt;OFFSET(CoursePar,0,COLUMN()-1)</formula>
    </cfRule>
  </conditionalFormatting>
  <conditionalFormatting sqref="A25 A27 A29:A30">
    <cfRule type="expression" dxfId="701" priority="249" stopIfTrue="1">
      <formula>A25&lt;OFFSET(CoursePar,0,COLUMN()-1)</formula>
    </cfRule>
    <cfRule type="cellIs" priority="247" stopIfTrue="1" operator="equal">
      <formula>0</formula>
    </cfRule>
    <cfRule type="expression" dxfId="700" priority="248" stopIfTrue="1">
      <formula>A25=OFFSET(CoursePar,0,COLUMN()-1)</formula>
    </cfRule>
  </conditionalFormatting>
  <conditionalFormatting sqref="A31:A41">
    <cfRule type="expression" dxfId="699" priority="120" stopIfTrue="1">
      <formula>A31&lt;OFFSET(CoursePar,0,COLUMN()-1)</formula>
    </cfRule>
    <cfRule type="cellIs" priority="115" stopIfTrue="1" operator="equal">
      <formula>0</formula>
    </cfRule>
    <cfRule type="expression" dxfId="698" priority="116" stopIfTrue="1">
      <formula>A31=OFFSET(CoursePar,0,COLUMN()-1)</formula>
    </cfRule>
    <cfRule type="expression" dxfId="697" priority="117" stopIfTrue="1">
      <formula>A31&lt;OFFSET(CoursePar,0,COLUMN()-1)</formula>
    </cfRule>
    <cfRule type="cellIs" priority="118" stopIfTrue="1" operator="equal">
      <formula>0</formula>
    </cfRule>
    <cfRule type="expression" dxfId="696" priority="119" stopIfTrue="1">
      <formula>A31=OFFSET(CoursePar,0,COLUMN()-1)</formula>
    </cfRule>
  </conditionalFormatting>
  <conditionalFormatting sqref="B4:B17">
    <cfRule type="expression" dxfId="695" priority="306" stopIfTrue="1">
      <formula>B4&lt;OFFSET(CoursePar,0,COLUMN()-1)</formula>
    </cfRule>
    <cfRule type="cellIs" priority="304" stopIfTrue="1" operator="equal">
      <formula>0</formula>
    </cfRule>
    <cfRule type="expression" dxfId="694" priority="305" stopIfTrue="1">
      <formula>B4=OFFSET(CoursePar,0,COLUMN()-1)</formula>
    </cfRule>
  </conditionalFormatting>
  <conditionalFormatting sqref="B24:B41">
    <cfRule type="cellIs" priority="112" stopIfTrue="1" operator="equal">
      <formula>0</formula>
    </cfRule>
    <cfRule type="expression" dxfId="693" priority="114" stopIfTrue="1">
      <formula>B24&lt;OFFSET(CoursePar,0,COLUMN()-1)</formula>
    </cfRule>
    <cfRule type="expression" dxfId="692" priority="113" stopIfTrue="1">
      <formula>B24=OFFSET(CoursePar,0,COLUMN()-1)</formula>
    </cfRule>
  </conditionalFormatting>
  <conditionalFormatting sqref="D31:D41">
    <cfRule type="expression" dxfId="691" priority="111" stopIfTrue="1">
      <formula>D31&lt;OFFSET(CoursePar,0,COLUMN()-1)</formula>
    </cfRule>
    <cfRule type="expression" dxfId="690" priority="110" stopIfTrue="1">
      <formula>D31=OFFSET(CoursePar,0,COLUMN()-1)</formula>
    </cfRule>
    <cfRule type="cellIs" priority="109" stopIfTrue="1" operator="equal">
      <formula>0</formula>
    </cfRule>
  </conditionalFormatting>
  <conditionalFormatting sqref="D4:F17 M5:N17 U5:V17 AC5:AD17">
    <cfRule type="expression" dxfId="689" priority="273" stopIfTrue="1">
      <formula>D4&lt;OFFSET(CoursePar,0,COLUMN()-1)</formula>
    </cfRule>
    <cfRule type="expression" dxfId="688" priority="272" stopIfTrue="1">
      <formula>D4=OFFSET(CoursePar,0,COLUMN()-1)</formula>
    </cfRule>
    <cfRule type="cellIs" priority="271" stopIfTrue="1" operator="equal">
      <formula>0</formula>
    </cfRule>
  </conditionalFormatting>
  <conditionalFormatting sqref="D24:F30">
    <cfRule type="expression" dxfId="687" priority="125" stopIfTrue="1">
      <formula>D24=OFFSET(CoursePar,0,COLUMN()-1)</formula>
    </cfRule>
    <cfRule type="cellIs" priority="124" stopIfTrue="1" operator="equal">
      <formula>0</formula>
    </cfRule>
    <cfRule type="expression" dxfId="686" priority="126" stopIfTrue="1">
      <formula>D24&lt;OFFSET(CoursePar,0,COLUMN()-1)</formula>
    </cfRule>
  </conditionalFormatting>
  <conditionalFormatting sqref="E29:F29">
    <cfRule type="expression" dxfId="685" priority="123" stopIfTrue="1">
      <formula>E29&lt;OFFSET(CoursePar,0,COLUMN()-1)</formula>
    </cfRule>
    <cfRule type="expression" dxfId="684" priority="122" stopIfTrue="1">
      <formula>E29=OFFSET(CoursePar,0,COLUMN()-1)</formula>
    </cfRule>
    <cfRule type="cellIs" priority="121" stopIfTrue="1" operator="equal">
      <formula>0</formula>
    </cfRule>
  </conditionalFormatting>
  <conditionalFormatting sqref="E30:F30">
    <cfRule type="cellIs" priority="130" stopIfTrue="1" operator="equal">
      <formula>0</formula>
    </cfRule>
    <cfRule type="expression" dxfId="683" priority="131" stopIfTrue="1">
      <formula>E30=OFFSET(CoursePar,0,COLUMN()-1)</formula>
    </cfRule>
    <cfRule type="expression" dxfId="682" priority="132" stopIfTrue="1">
      <formula>E30&lt;OFFSET(CoursePar,0,COLUMN()-1)</formula>
    </cfRule>
  </conditionalFormatting>
  <conditionalFormatting sqref="E31:F31 E33:F33 E35:F35 E37:F37 E39:F41">
    <cfRule type="expression" dxfId="681" priority="108" stopIfTrue="1">
      <formula>E31&lt;OFFSET(CoursePar,0,COLUMN()-1)</formula>
    </cfRule>
    <cfRule type="cellIs" priority="106" stopIfTrue="1" operator="equal">
      <formula>0</formula>
    </cfRule>
    <cfRule type="expression" dxfId="680" priority="107" stopIfTrue="1">
      <formula>E31=OFFSET(CoursePar,0,COLUMN()-1)</formula>
    </cfRule>
  </conditionalFormatting>
  <conditionalFormatting sqref="E32:F32 E34:F34 E36:F36 E38:F38">
    <cfRule type="cellIs" priority="91" stopIfTrue="1" operator="equal">
      <formula>0</formula>
    </cfRule>
    <cfRule type="expression" dxfId="679" priority="93" stopIfTrue="1">
      <formula>E32&lt;OFFSET(CoursePar,0,COLUMN()-1)</formula>
    </cfRule>
    <cfRule type="expression" dxfId="678" priority="92" stopIfTrue="1">
      <formula>E32=OFFSET(CoursePar,0,COLUMN()-1)</formula>
    </cfRule>
  </conditionalFormatting>
  <conditionalFormatting sqref="E6:J7 M6:R7 U6:Z7 E9:J10 M9:R10 U9:Z10 E12:J13 M12:R13 U12:Z13 E15:J16 M15:R16 U15:Z16">
    <cfRule type="expression" dxfId="677" priority="291" stopIfTrue="1">
      <formula>E6&lt;OFFSET(CoursePar,0,COLUMN()-1)</formula>
    </cfRule>
    <cfRule type="cellIs" priority="289" stopIfTrue="1" operator="equal">
      <formula>0</formula>
    </cfRule>
    <cfRule type="expression" dxfId="676" priority="290" stopIfTrue="1">
      <formula>E6=OFFSET(CoursePar,0,COLUMN()-1)</formula>
    </cfRule>
  </conditionalFormatting>
  <conditionalFormatting sqref="E31:J31 E33:J33 E35:H35 E37:H37 E39:H41">
    <cfRule type="cellIs" priority="97" stopIfTrue="1" operator="equal">
      <formula>0</formula>
    </cfRule>
    <cfRule type="expression" dxfId="675" priority="99" stopIfTrue="1">
      <formula>E31&lt;OFFSET(CoursePar,0,COLUMN()-1)</formula>
    </cfRule>
    <cfRule type="expression" dxfId="674" priority="98" stopIfTrue="1">
      <formula>E31=OFFSET(CoursePar,0,COLUMN()-1)</formula>
    </cfRule>
  </conditionalFormatting>
  <conditionalFormatting sqref="E32:J32">
    <cfRule type="expression" dxfId="673" priority="80" stopIfTrue="1">
      <formula>E32=OFFSET(CoursePar,0,COLUMN()-1)</formula>
    </cfRule>
    <cfRule type="expression" dxfId="672" priority="81" stopIfTrue="1">
      <formula>E32&lt;OFFSET(CoursePar,0,COLUMN()-1)</formula>
    </cfRule>
    <cfRule type="cellIs" priority="79" stopIfTrue="1" operator="equal">
      <formula>0</formula>
    </cfRule>
  </conditionalFormatting>
  <conditionalFormatting sqref="E34:J34 E36:J36">
    <cfRule type="cellIs" priority="61" stopIfTrue="1" operator="equal">
      <formula>0</formula>
    </cfRule>
    <cfRule type="expression" dxfId="671" priority="62" stopIfTrue="1">
      <formula>E34=OFFSET(CoursePar,0,COLUMN()-1)</formula>
    </cfRule>
    <cfRule type="expression" dxfId="670" priority="63" stopIfTrue="1">
      <formula>E34&lt;OFFSET(CoursePar,0,COLUMN()-1)</formula>
    </cfRule>
  </conditionalFormatting>
  <conditionalFormatting sqref="E38:L38">
    <cfRule type="expression" dxfId="669" priority="48" stopIfTrue="1">
      <formula>E38&lt;OFFSET(CoursePar,0,COLUMN()-1)</formula>
    </cfRule>
    <cfRule type="expression" dxfId="668" priority="47" stopIfTrue="1">
      <formula>E38=OFFSET(CoursePar,0,COLUMN()-1)</formula>
    </cfRule>
    <cfRule type="cellIs" priority="46" stopIfTrue="1" operator="equal">
      <formula>0</formula>
    </cfRule>
  </conditionalFormatting>
  <conditionalFormatting sqref="E4:AF4 K7:L7 S7:T7 AA7:AB7 AE7:AF7 K10:L10 S10:T10 AA10:AB10 AE10:AF10 K13:L13 S13:T13 AA13:AB13 AE13:AF13 K16:L16 S16:T16 AA16:AB16 AE16:AF16">
    <cfRule type="cellIs" priority="286" stopIfTrue="1" operator="equal">
      <formula>0</formula>
    </cfRule>
    <cfRule type="expression" dxfId="667" priority="288" stopIfTrue="1">
      <formula>E4&lt;OFFSET(CoursePar,0,COLUMN()-1)</formula>
    </cfRule>
    <cfRule type="expression" dxfId="666" priority="287" stopIfTrue="1">
      <formula>E4=OFFSET(CoursePar,0,COLUMN()-1)</formula>
    </cfRule>
  </conditionalFormatting>
  <conditionalFormatting sqref="E5:AF5">
    <cfRule type="cellIs" priority="259" stopIfTrue="1" operator="equal">
      <formula>0</formula>
    </cfRule>
    <cfRule type="expression" dxfId="665" priority="260" stopIfTrue="1">
      <formula>E5=OFFSET(CoursePar,0,COLUMN()-1)</formula>
    </cfRule>
    <cfRule type="expression" dxfId="664" priority="261" stopIfTrue="1">
      <formula>E5&lt;OFFSET(CoursePar,0,COLUMN()-1)</formula>
    </cfRule>
  </conditionalFormatting>
  <conditionalFormatting sqref="E8:AF8 E11:AF11 E14:AF14 E17:AF17">
    <cfRule type="cellIs" priority="256" stopIfTrue="1" operator="equal">
      <formula>0</formula>
    </cfRule>
    <cfRule type="expression" dxfId="663" priority="258" stopIfTrue="1">
      <formula>E8&lt;OFFSET(CoursePar,0,COLUMN()-1)</formula>
    </cfRule>
    <cfRule type="expression" dxfId="662" priority="257" stopIfTrue="1">
      <formula>E8=OFFSET(CoursePar,0,COLUMN()-1)</formula>
    </cfRule>
  </conditionalFormatting>
  <conditionalFormatting sqref="G24:H30">
    <cfRule type="expression" dxfId="661" priority="170" stopIfTrue="1">
      <formula>G24=OFFSET(CoursePar,0,COLUMN()-1)</formula>
    </cfRule>
    <cfRule type="expression" dxfId="660" priority="171" stopIfTrue="1">
      <formula>G24&lt;OFFSET(CoursePar,0,COLUMN()-1)</formula>
    </cfRule>
    <cfRule type="cellIs" priority="169" stopIfTrue="1" operator="equal">
      <formula>0</formula>
    </cfRule>
  </conditionalFormatting>
  <conditionalFormatting sqref="G31:H41">
    <cfRule type="expression" dxfId="659" priority="84" stopIfTrue="1">
      <formula>G31&lt;OFFSET(CoursePar,0,COLUMN()-1)</formula>
    </cfRule>
    <cfRule type="cellIs" priority="82" stopIfTrue="1" operator="equal">
      <formula>0</formula>
    </cfRule>
    <cfRule type="expression" dxfId="658" priority="83" stopIfTrue="1">
      <formula>G31=OFFSET(CoursePar,0,COLUMN()-1)</formula>
    </cfRule>
  </conditionalFormatting>
  <conditionalFormatting sqref="G24:L24 G26:L26 G28:L28 G30:L30 K32:L32 K34:L34 K36:L36">
    <cfRule type="expression" dxfId="657" priority="207" stopIfTrue="1">
      <formula>G24&lt;OFFSET(CoursePar,0,COLUMN()-1)</formula>
    </cfRule>
    <cfRule type="expression" dxfId="656" priority="206" stopIfTrue="1">
      <formula>G24=OFFSET(CoursePar,0,COLUMN()-1)</formula>
    </cfRule>
    <cfRule type="cellIs" priority="205" stopIfTrue="1" operator="equal">
      <formula>0</formula>
    </cfRule>
  </conditionalFormatting>
  <conditionalFormatting sqref="G25:L25 G29:L29 K31:L31 K33:L33 K35:L35">
    <cfRule type="expression" dxfId="655" priority="165" stopIfTrue="1">
      <formula>G25&lt;OFFSET(CoursePar,0,COLUMN()-1)</formula>
    </cfRule>
    <cfRule type="cellIs" priority="163" stopIfTrue="1" operator="equal">
      <formula>0</formula>
    </cfRule>
    <cfRule type="expression" dxfId="654" priority="164" stopIfTrue="1">
      <formula>G25=OFFSET(CoursePar,0,COLUMN()-1)</formula>
    </cfRule>
  </conditionalFormatting>
  <conditionalFormatting sqref="G27:L27">
    <cfRule type="cellIs" priority="76" stopIfTrue="1" operator="equal">
      <formula>0</formula>
    </cfRule>
    <cfRule type="expression" dxfId="653" priority="77" stopIfTrue="1">
      <formula>G27=OFFSET(CoursePar,0,COLUMN()-1)</formula>
    </cfRule>
    <cfRule type="expression" dxfId="652" priority="78" stopIfTrue="1">
      <formula>G27&lt;OFFSET(CoursePar,0,COLUMN()-1)</formula>
    </cfRule>
  </conditionalFormatting>
  <conditionalFormatting sqref="I5:J17 Q5:R17 Y5:Z17">
    <cfRule type="expression" dxfId="651" priority="270" stopIfTrue="1">
      <formula>I5&lt;OFFSET(CoursePar,0,COLUMN()-1)</formula>
    </cfRule>
    <cfRule type="expression" dxfId="650" priority="269" stopIfTrue="1">
      <formula>I5=OFFSET(CoursePar,0,COLUMN()-1)</formula>
    </cfRule>
    <cfRule type="cellIs" priority="268" stopIfTrue="1" operator="equal">
      <formula>0</formula>
    </cfRule>
  </conditionalFormatting>
  <conditionalFormatting sqref="I34:J41">
    <cfRule type="expression" dxfId="649" priority="65" stopIfTrue="1">
      <formula>I34=OFFSET(CoursePar,0,COLUMN()-1)</formula>
    </cfRule>
    <cfRule type="cellIs" priority="64" stopIfTrue="1" operator="equal">
      <formula>0</formula>
    </cfRule>
    <cfRule type="expression" dxfId="648" priority="66" stopIfTrue="1">
      <formula>I34&lt;OFFSET(CoursePar,0,COLUMN()-1)</formula>
    </cfRule>
  </conditionalFormatting>
  <conditionalFormatting sqref="I35:J35 I37:J37 I39:J41">
    <cfRule type="expression" dxfId="647" priority="71" stopIfTrue="1">
      <formula>I35=OFFSET(CoursePar,0,COLUMN()-1)</formula>
    </cfRule>
    <cfRule type="cellIs" priority="70" stopIfTrue="1" operator="equal">
      <formula>0</formula>
    </cfRule>
    <cfRule type="expression" dxfId="646" priority="72" stopIfTrue="1">
      <formula>I35&lt;OFFSET(CoursePar,0,COLUMN()-1)</formula>
    </cfRule>
  </conditionalFormatting>
  <conditionalFormatting sqref="I4:N4 Q4:V4 Y4:AF4">
    <cfRule type="expression" dxfId="645" priority="278" stopIfTrue="1">
      <formula>I4=OFFSET(CoursePar,0,COLUMN()-1)</formula>
    </cfRule>
    <cfRule type="cellIs" priority="277" stopIfTrue="1" operator="equal">
      <formula>0</formula>
    </cfRule>
    <cfRule type="expression" dxfId="644" priority="279" stopIfTrue="1">
      <formula>I4&lt;OFFSET(CoursePar,0,COLUMN()-1)</formula>
    </cfRule>
  </conditionalFormatting>
  <conditionalFormatting sqref="K5:L6 S5:T6 AA5:AB6 AE5:AF6 K9:L9 S9:T9 AA9:AB9 AE9:AF9 K12:L12 S12:T12 AA12:AB12 AE12:AF12 K15:L15 S15:T15 AA15:AB15 AE15:AF15">
    <cfRule type="expression" dxfId="643" priority="255" stopIfTrue="1">
      <formula>K5&lt;OFFSET(CoursePar,0,COLUMN()-1)</formula>
    </cfRule>
    <cfRule type="cellIs" priority="253" stopIfTrue="1" operator="equal">
      <formula>0</formula>
    </cfRule>
    <cfRule type="expression" dxfId="642" priority="254" stopIfTrue="1">
      <formula>K5=OFFSET(CoursePar,0,COLUMN()-1)</formula>
    </cfRule>
  </conditionalFormatting>
  <conditionalFormatting sqref="K6:L6 S6:T6 AA6:AB6 AE6:AF6 K9:L9 S9:T9 AA9:AB9 AE9:AF9 K12:L12 S12:T12 AA12:AB12 AE12:AF12 K15:L15 S15:T15 AA15:AB15 AE15:AF15">
    <cfRule type="cellIs" priority="250" stopIfTrue="1" operator="equal">
      <formula>0</formula>
    </cfRule>
    <cfRule type="expression" dxfId="641" priority="251" stopIfTrue="1">
      <formula>K6=OFFSET(CoursePar,0,COLUMN()-1)</formula>
    </cfRule>
    <cfRule type="expression" dxfId="640" priority="252" stopIfTrue="1">
      <formula>K6&lt;OFFSET(CoursePar,0,COLUMN()-1)</formula>
    </cfRule>
  </conditionalFormatting>
  <conditionalFormatting sqref="K7:L8 S7:T8 AA7:AB8 AE7:AF8 K10:L11 S10:T11 AA10:AB11 AE10:AF11 K13:L14 S13:T14 AA13:AB14 AE13:AF14 K16:L17 S16:T17 AA16:AB17 AE16:AF17">
    <cfRule type="expression" dxfId="639" priority="267" stopIfTrue="1">
      <formula>K7&lt;OFFSET(CoursePar,0,COLUMN()-1)</formula>
    </cfRule>
    <cfRule type="expression" dxfId="638" priority="266" stopIfTrue="1">
      <formula>K7=OFFSET(CoursePar,0,COLUMN()-1)</formula>
    </cfRule>
    <cfRule type="cellIs" priority="265" stopIfTrue="1" operator="equal">
      <formula>0</formula>
    </cfRule>
  </conditionalFormatting>
  <conditionalFormatting sqref="K27:L27">
    <cfRule type="expression" dxfId="637" priority="74" stopIfTrue="1">
      <formula>K27=OFFSET(CoursePar,0,COLUMN()-1)</formula>
    </cfRule>
    <cfRule type="expression" dxfId="636" priority="75" stopIfTrue="1">
      <formula>K27&lt;OFFSET(CoursePar,0,COLUMN()-1)</formula>
    </cfRule>
    <cfRule type="cellIs" priority="73" stopIfTrue="1" operator="equal">
      <formula>0</formula>
    </cfRule>
  </conditionalFormatting>
  <conditionalFormatting sqref="K37:L37">
    <cfRule type="expression" dxfId="635" priority="60" stopIfTrue="1">
      <formula>K37&lt;OFFSET(CoursePar,0,COLUMN()-1)</formula>
    </cfRule>
    <cfRule type="expression" dxfId="634" priority="59" stopIfTrue="1">
      <formula>K37=OFFSET(CoursePar,0,COLUMN()-1)</formula>
    </cfRule>
    <cfRule type="cellIs" priority="58" stopIfTrue="1" operator="equal">
      <formula>0</formula>
    </cfRule>
  </conditionalFormatting>
  <conditionalFormatting sqref="K39:L41">
    <cfRule type="expression" dxfId="633" priority="35" stopIfTrue="1">
      <formula>K39=OFFSET(CoursePar,0,COLUMN()-1)</formula>
    </cfRule>
    <cfRule type="expression" dxfId="632" priority="36" stopIfTrue="1">
      <formula>K39&lt;OFFSET(CoursePar,0,COLUMN()-1)</formula>
    </cfRule>
    <cfRule type="cellIs" priority="34" stopIfTrue="1" operator="equal">
      <formula>0</formula>
    </cfRule>
  </conditionalFormatting>
  <conditionalFormatting sqref="K37:N37">
    <cfRule type="cellIs" priority="52" stopIfTrue="1" operator="equal">
      <formula>0</formula>
    </cfRule>
    <cfRule type="expression" dxfId="631" priority="53" stopIfTrue="1">
      <formula>K37=OFFSET(CoursePar,0,COLUMN()-1)</formula>
    </cfRule>
    <cfRule type="expression" dxfId="630" priority="54" stopIfTrue="1">
      <formula>K37&lt;OFFSET(CoursePar,0,COLUMN()-1)</formula>
    </cfRule>
  </conditionalFormatting>
  <conditionalFormatting sqref="K38:N41">
    <cfRule type="cellIs" priority="28" stopIfTrue="1" operator="equal">
      <formula>0</formula>
    </cfRule>
    <cfRule type="expression" dxfId="629" priority="30" stopIfTrue="1">
      <formula>K38&lt;OFFSET(CoursePar,0,COLUMN()-1)</formula>
    </cfRule>
    <cfRule type="expression" dxfId="628" priority="29" stopIfTrue="1">
      <formula>K38=OFFSET(CoursePar,0,COLUMN()-1)</formula>
    </cfRule>
  </conditionalFormatting>
  <conditionalFormatting sqref="K24:V24 K26:V26 K28:V28 K30:V30 K32:V32 K34:V34 K36:V36">
    <cfRule type="cellIs" priority="187" stopIfTrue="1" operator="equal">
      <formula>0</formula>
    </cfRule>
    <cfRule type="expression" dxfId="627" priority="189" stopIfTrue="1">
      <formula>K24&lt;OFFSET(CoursePar,0,COLUMN()-1)</formula>
    </cfRule>
    <cfRule type="expression" dxfId="626" priority="188" stopIfTrue="1">
      <formula>K24=OFFSET(CoursePar,0,COLUMN()-1)</formula>
    </cfRule>
  </conditionalFormatting>
  <conditionalFormatting sqref="K25:V25 M27:V27 K29:V29 K31:V31 K33:V33 K35:V35">
    <cfRule type="cellIs" priority="142" stopIfTrue="1" operator="equal">
      <formula>0</formula>
    </cfRule>
    <cfRule type="expression" dxfId="625" priority="144" stopIfTrue="1">
      <formula>K25&lt;OFFSET(CoursePar,0,COLUMN()-1)</formula>
    </cfRule>
    <cfRule type="expression" dxfId="624" priority="143" stopIfTrue="1">
      <formula>K25=OFFSET(CoursePar,0,COLUMN()-1)</formula>
    </cfRule>
  </conditionalFormatting>
  <conditionalFormatting sqref="M24:N36">
    <cfRule type="cellIs" priority="154" stopIfTrue="1" operator="equal">
      <formula>0</formula>
    </cfRule>
    <cfRule type="expression" dxfId="623" priority="155" stopIfTrue="1">
      <formula>M24=OFFSET(CoursePar,0,COLUMN()-1)</formula>
    </cfRule>
    <cfRule type="expression" dxfId="622" priority="156" stopIfTrue="1">
      <formula>M24&lt;OFFSET(CoursePar,0,COLUMN()-1)</formula>
    </cfRule>
  </conditionalFormatting>
  <conditionalFormatting sqref="M37:N38">
    <cfRule type="expression" dxfId="621" priority="42" stopIfTrue="1">
      <formula>M37&lt;OFFSET(CoursePar,0,COLUMN()-1)</formula>
    </cfRule>
    <cfRule type="expression" dxfId="620" priority="41" stopIfTrue="1">
      <formula>M37=OFFSET(CoursePar,0,COLUMN()-1)</formula>
    </cfRule>
    <cfRule type="cellIs" priority="40" stopIfTrue="1" operator="equal">
      <formula>0</formula>
    </cfRule>
  </conditionalFormatting>
  <conditionalFormatting sqref="M39:P41">
    <cfRule type="expression" dxfId="619" priority="23" stopIfTrue="1">
      <formula>M39=OFFSET(CoursePar,0,COLUMN()-1)</formula>
    </cfRule>
    <cfRule type="expression" dxfId="618" priority="24" stopIfTrue="1">
      <formula>M39&lt;OFFSET(CoursePar,0,COLUMN()-1)</formula>
    </cfRule>
    <cfRule type="cellIs" priority="22" stopIfTrue="1" operator="equal">
      <formula>0</formula>
    </cfRule>
  </conditionalFormatting>
  <conditionalFormatting sqref="O39:R41">
    <cfRule type="expression" dxfId="617" priority="17" stopIfTrue="1">
      <formula>O39=OFFSET(CoursePar,0,COLUMN()-1)</formula>
    </cfRule>
    <cfRule type="cellIs" priority="16" stopIfTrue="1" operator="equal">
      <formula>0</formula>
    </cfRule>
    <cfRule type="expression" dxfId="616" priority="18" stopIfTrue="1">
      <formula>O39&lt;OFFSET(CoursePar,0,COLUMN()-1)</formula>
    </cfRule>
  </conditionalFormatting>
  <conditionalFormatting sqref="O37:V38">
    <cfRule type="expression" dxfId="615" priority="146" stopIfTrue="1">
      <formula>O37=OFFSET(CoursePar,0,COLUMN()-1)</formula>
    </cfRule>
    <cfRule type="cellIs" priority="145" stopIfTrue="1" operator="equal">
      <formula>0</formula>
    </cfRule>
    <cfRule type="expression" dxfId="614" priority="147" stopIfTrue="1">
      <formula>O37&lt;OFFSET(CoursePar,0,COLUMN()-1)</formula>
    </cfRule>
  </conditionalFormatting>
  <conditionalFormatting sqref="Q39:T41">
    <cfRule type="cellIs" priority="10" stopIfTrue="1" operator="equal">
      <formula>0</formula>
    </cfRule>
    <cfRule type="expression" dxfId="613" priority="12" stopIfTrue="1">
      <formula>Q39&lt;OFFSET(CoursePar,0,COLUMN()-1)</formula>
    </cfRule>
    <cfRule type="expression" dxfId="612" priority="11" stopIfTrue="1">
      <formula>Q39=OFFSET(CoursePar,0,COLUMN()-1)</formula>
    </cfRule>
  </conditionalFormatting>
  <conditionalFormatting sqref="Q24:V38">
    <cfRule type="expression" dxfId="611" priority="135" stopIfTrue="1">
      <formula>Q24&lt;OFFSET(CoursePar,0,COLUMN()-1)</formula>
    </cfRule>
    <cfRule type="expression" dxfId="610" priority="134" stopIfTrue="1">
      <formula>Q24=OFFSET(CoursePar,0,COLUMN()-1)</formula>
    </cfRule>
    <cfRule type="cellIs" priority="133" stopIfTrue="1" operator="equal">
      <formula>0</formula>
    </cfRule>
  </conditionalFormatting>
  <conditionalFormatting sqref="S39:V41">
    <cfRule type="expression" dxfId="609" priority="6" stopIfTrue="1">
      <formula>S39&lt;OFFSET(CoursePar,0,COLUMN()-1)</formula>
    </cfRule>
    <cfRule type="expression" dxfId="608" priority="5" stopIfTrue="1">
      <formula>S39=OFFSET(CoursePar,0,COLUMN()-1)</formula>
    </cfRule>
    <cfRule type="cellIs" priority="4" stopIfTrue="1" operator="equal">
      <formula>0</formula>
    </cfRule>
  </conditionalFormatting>
  <conditionalFormatting sqref="U39:V41">
    <cfRule type="cellIs" priority="1" stopIfTrue="1" operator="equal">
      <formula>0</formula>
    </cfRule>
    <cfRule type="expression" dxfId="607" priority="3" stopIfTrue="1">
      <formula>U39&lt;OFFSET(CoursePar,0,COLUMN()-1)</formula>
    </cfRule>
    <cfRule type="expression" dxfId="606" priority="2" stopIfTrue="1">
      <formula>U39=OFFSET(CoursePar,0,COLUMN()-1)</formula>
    </cfRule>
  </conditionalFormatting>
  <conditionalFormatting sqref="AC6:AD7 AC9:AD10 AC12:AD13 AC15:AD16">
    <cfRule type="cellIs" priority="292" stopIfTrue="1" operator="equal">
      <formula>0</formula>
    </cfRule>
    <cfRule type="expression" dxfId="605" priority="293" stopIfTrue="1">
      <formula>AC6=OFFSET(CoursePar,0,COLUMN()-1)</formula>
    </cfRule>
    <cfRule type="expression" dxfId="604" priority="294" stopIfTrue="1">
      <formula>AC6&lt;OFFSET(CoursePar,0,COLUMN()-1)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36"/>
  <sheetViews>
    <sheetView zoomScale="115" zoomScaleNormal="115" workbookViewId="0">
      <selection activeCell="Q17" sqref="Q17"/>
    </sheetView>
  </sheetViews>
  <sheetFormatPr defaultRowHeight="15"/>
  <cols>
    <col min="1" max="1" width="3.140625" bestFit="1" customWidth="1"/>
    <col min="2" max="2" width="2.7109375" bestFit="1" customWidth="1"/>
    <col min="3" max="3" width="19.28515625" customWidth="1"/>
    <col min="4" max="4" width="7.42578125" customWidth="1"/>
    <col min="5" max="5" width="4.28515625" customWidth="1"/>
    <col min="6" max="6" width="5.42578125" customWidth="1"/>
    <col min="7" max="7" width="4.7109375" customWidth="1"/>
    <col min="8" max="8" width="5.42578125" customWidth="1"/>
    <col min="9" max="9" width="4.7109375" customWidth="1"/>
    <col min="10" max="10" width="5.42578125" customWidth="1"/>
    <col min="11" max="12" width="4.7109375" customWidth="1"/>
    <col min="13" max="13" width="5.5703125" customWidth="1"/>
    <col min="14" max="14" width="4" bestFit="1" customWidth="1"/>
    <col min="15" max="15" width="5.5703125" customWidth="1"/>
    <col min="16" max="16" width="4.140625" bestFit="1" customWidth="1"/>
    <col min="17" max="17" width="4.85546875" customWidth="1"/>
    <col min="18" max="18" width="3.85546875" bestFit="1" customWidth="1"/>
    <col min="19" max="19" width="5.5703125" customWidth="1"/>
    <col min="20" max="20" width="3.85546875" bestFit="1" customWidth="1"/>
    <col min="21" max="21" width="5.7109375" customWidth="1"/>
    <col min="22" max="22" width="3.85546875" bestFit="1" customWidth="1"/>
    <col min="23" max="23" width="5.42578125" customWidth="1"/>
    <col min="24" max="24" width="3.85546875" bestFit="1" customWidth="1"/>
    <col min="25" max="25" width="5.42578125" customWidth="1"/>
    <col min="26" max="26" width="3.85546875" bestFit="1" customWidth="1"/>
    <col min="27" max="27" width="5.42578125" customWidth="1"/>
    <col min="28" max="28" width="3.85546875" bestFit="1" customWidth="1"/>
    <col min="29" max="29" width="5.42578125" customWidth="1"/>
    <col min="30" max="30" width="3.85546875" bestFit="1" customWidth="1"/>
  </cols>
  <sheetData>
    <row r="1" spans="1:31">
      <c r="A1" s="1095" t="s">
        <v>199</v>
      </c>
      <c r="B1" s="1095" t="s">
        <v>1</v>
      </c>
      <c r="C1" s="348" t="s">
        <v>200</v>
      </c>
      <c r="D1" s="1097" t="s">
        <v>3</v>
      </c>
      <c r="E1" s="1084" t="s">
        <v>4</v>
      </c>
      <c r="F1" s="1084"/>
      <c r="G1" s="1084" t="s">
        <v>5</v>
      </c>
      <c r="H1" s="1084"/>
      <c r="I1" s="1084" t="s">
        <v>6</v>
      </c>
      <c r="J1" s="1084"/>
      <c r="K1" s="1084" t="s">
        <v>7</v>
      </c>
      <c r="L1" s="1084"/>
      <c r="M1" s="1084" t="s">
        <v>8</v>
      </c>
      <c r="N1" s="1084"/>
      <c r="O1" s="1049" t="s">
        <v>9</v>
      </c>
      <c r="P1" s="1049"/>
      <c r="Q1" s="1049" t="s">
        <v>10</v>
      </c>
      <c r="R1" s="1049"/>
      <c r="S1" s="1049" t="s">
        <v>11</v>
      </c>
      <c r="T1" s="1049"/>
      <c r="U1" s="1049" t="s">
        <v>12</v>
      </c>
      <c r="V1" s="1049"/>
      <c r="W1" s="1049" t="s">
        <v>13</v>
      </c>
      <c r="X1" s="1049"/>
      <c r="Y1" s="1049" t="s">
        <v>14</v>
      </c>
      <c r="Z1" s="1049"/>
      <c r="AA1" s="1049" t="s">
        <v>15</v>
      </c>
      <c r="AB1" s="1049"/>
      <c r="AC1" s="1049" t="s">
        <v>16</v>
      </c>
      <c r="AD1" s="1049"/>
      <c r="AE1" s="1098" t="s">
        <v>188</v>
      </c>
    </row>
    <row r="2" spans="1:31">
      <c r="A2" s="1095"/>
      <c r="B2" s="1095"/>
      <c r="C2" s="6" t="s">
        <v>179</v>
      </c>
      <c r="D2" s="1097"/>
      <c r="E2" s="1083">
        <v>43785</v>
      </c>
      <c r="F2" s="1084"/>
      <c r="G2" s="1083">
        <v>43792</v>
      </c>
      <c r="H2" s="1084"/>
      <c r="I2" s="1083">
        <v>43799</v>
      </c>
      <c r="J2" s="1084"/>
      <c r="K2" s="1083">
        <v>43805</v>
      </c>
      <c r="L2" s="1084"/>
      <c r="M2" s="1083">
        <v>43820</v>
      </c>
      <c r="N2" s="1084"/>
      <c r="O2" s="1048">
        <v>43827</v>
      </c>
      <c r="P2" s="1049"/>
      <c r="Q2" s="1048">
        <v>43834</v>
      </c>
      <c r="R2" s="1049"/>
      <c r="S2" s="1048">
        <v>43841</v>
      </c>
      <c r="T2" s="1049"/>
      <c r="U2" s="1048">
        <v>43848</v>
      </c>
      <c r="V2" s="1049"/>
      <c r="W2" s="1048">
        <v>43855</v>
      </c>
      <c r="X2" s="1049"/>
      <c r="Y2" s="1048">
        <v>43862</v>
      </c>
      <c r="Z2" s="1049"/>
      <c r="AA2" s="1048">
        <v>43869</v>
      </c>
      <c r="AB2" s="1049"/>
      <c r="AC2" s="1048">
        <v>43876</v>
      </c>
      <c r="AD2" s="1049"/>
      <c r="AE2" s="1098"/>
    </row>
    <row r="3" spans="1:31">
      <c r="A3" s="1095"/>
      <c r="B3" s="1095"/>
      <c r="C3" s="6"/>
      <c r="D3" s="1097"/>
      <c r="E3" s="3" t="s">
        <v>25</v>
      </c>
      <c r="F3" s="3" t="s">
        <v>26</v>
      </c>
      <c r="G3" s="3" t="s">
        <v>25</v>
      </c>
      <c r="H3" s="3" t="s">
        <v>26</v>
      </c>
      <c r="I3" s="3" t="s">
        <v>25</v>
      </c>
      <c r="J3" s="3" t="s">
        <v>26</v>
      </c>
      <c r="K3" s="3" t="s">
        <v>25</v>
      </c>
      <c r="L3" s="3" t="s">
        <v>26</v>
      </c>
      <c r="M3" s="3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1" t="s">
        <v>189</v>
      </c>
    </row>
    <row r="4" spans="1:31">
      <c r="A4" s="349">
        <v>1</v>
      </c>
      <c r="B4" s="336">
        <v>0</v>
      </c>
      <c r="C4" s="337" t="s">
        <v>27</v>
      </c>
      <c r="D4" s="338">
        <f t="shared" ref="D4:D16" si="0">IF($C4="","",SUM(F4+H4+J4+L4+N4+AB4+AD4+P4+R4+T4+V4+X4+Z4))</f>
        <v>1538</v>
      </c>
      <c r="E4" s="339" t="s">
        <v>28</v>
      </c>
      <c r="F4" s="340">
        <v>144</v>
      </c>
      <c r="G4" s="339" t="s">
        <v>46</v>
      </c>
      <c r="H4" s="340">
        <v>104</v>
      </c>
      <c r="I4" s="339" t="s">
        <v>215</v>
      </c>
      <c r="J4" s="340">
        <v>76</v>
      </c>
      <c r="K4" s="339" t="s">
        <v>28</v>
      </c>
      <c r="L4" s="340">
        <v>134</v>
      </c>
      <c r="M4" s="339" t="s">
        <v>46</v>
      </c>
      <c r="N4" s="340">
        <v>94</v>
      </c>
      <c r="O4" s="339" t="s">
        <v>28</v>
      </c>
      <c r="P4" s="340">
        <v>186</v>
      </c>
      <c r="Q4" s="339" t="s">
        <v>32</v>
      </c>
      <c r="R4" s="340">
        <v>74</v>
      </c>
      <c r="S4" s="339" t="s">
        <v>28</v>
      </c>
      <c r="T4" s="340">
        <v>158</v>
      </c>
      <c r="U4" s="339" t="s">
        <v>28</v>
      </c>
      <c r="V4" s="340">
        <v>174</v>
      </c>
      <c r="W4" s="339" t="s">
        <v>32</v>
      </c>
      <c r="X4" s="340">
        <v>110</v>
      </c>
      <c r="Y4" s="339" t="s">
        <v>28</v>
      </c>
      <c r="Z4" s="340">
        <v>140</v>
      </c>
      <c r="AA4" s="339" t="s">
        <v>29</v>
      </c>
      <c r="AB4" s="340">
        <v>0</v>
      </c>
      <c r="AC4" s="339" t="s">
        <v>28</v>
      </c>
      <c r="AD4" s="340">
        <v>144</v>
      </c>
      <c r="AE4" s="350" t="s">
        <v>190</v>
      </c>
    </row>
    <row r="5" spans="1:31">
      <c r="A5" s="349">
        <v>2</v>
      </c>
      <c r="B5" s="336">
        <v>0</v>
      </c>
      <c r="C5" s="337" t="s">
        <v>35</v>
      </c>
      <c r="D5" s="338">
        <f t="shared" si="0"/>
        <v>950</v>
      </c>
      <c r="E5" s="339" t="s">
        <v>32</v>
      </c>
      <c r="F5" s="340">
        <v>62</v>
      </c>
      <c r="G5" s="339" t="s">
        <v>34</v>
      </c>
      <c r="H5" s="340">
        <v>26</v>
      </c>
      <c r="I5" s="339" t="s">
        <v>28</v>
      </c>
      <c r="J5" s="340">
        <v>138</v>
      </c>
      <c r="K5" s="339" t="s">
        <v>46</v>
      </c>
      <c r="L5" s="340">
        <v>92</v>
      </c>
      <c r="M5" s="339" t="s">
        <v>32</v>
      </c>
      <c r="N5" s="340">
        <v>58</v>
      </c>
      <c r="O5" s="339" t="s">
        <v>50</v>
      </c>
      <c r="P5" s="340">
        <v>74</v>
      </c>
      <c r="Q5" s="339" t="s">
        <v>50</v>
      </c>
      <c r="R5" s="340">
        <v>52</v>
      </c>
      <c r="S5" s="339" t="s">
        <v>32</v>
      </c>
      <c r="T5" s="340">
        <v>68</v>
      </c>
      <c r="U5" s="339" t="s">
        <v>46</v>
      </c>
      <c r="V5" s="340">
        <v>140</v>
      </c>
      <c r="W5" s="339" t="s">
        <v>164</v>
      </c>
      <c r="X5" s="340">
        <v>44</v>
      </c>
      <c r="Y5" s="339" t="s">
        <v>32</v>
      </c>
      <c r="Z5" s="340">
        <v>62</v>
      </c>
      <c r="AA5" s="339" t="s">
        <v>50</v>
      </c>
      <c r="AB5" s="340">
        <v>36</v>
      </c>
      <c r="AC5" s="339" t="s">
        <v>46</v>
      </c>
      <c r="AD5" s="340">
        <v>98</v>
      </c>
      <c r="AE5" s="350" t="s">
        <v>190</v>
      </c>
    </row>
    <row r="6" spans="1:31">
      <c r="A6" s="349">
        <v>3</v>
      </c>
      <c r="B6" s="336">
        <v>0</v>
      </c>
      <c r="C6" s="337" t="s">
        <v>38</v>
      </c>
      <c r="D6" s="338">
        <f t="shared" si="0"/>
        <v>910</v>
      </c>
      <c r="E6" s="339" t="s">
        <v>46</v>
      </c>
      <c r="F6" s="340">
        <v>100</v>
      </c>
      <c r="G6" s="339" t="s">
        <v>34</v>
      </c>
      <c r="H6" s="340">
        <v>26</v>
      </c>
      <c r="I6" s="339" t="s">
        <v>46</v>
      </c>
      <c r="J6" s="340">
        <v>92</v>
      </c>
      <c r="K6" s="339" t="s">
        <v>32</v>
      </c>
      <c r="L6" s="340">
        <v>56</v>
      </c>
      <c r="M6" s="339" t="s">
        <v>29</v>
      </c>
      <c r="N6" s="340">
        <v>0</v>
      </c>
      <c r="O6" s="339" t="s">
        <v>46</v>
      </c>
      <c r="P6" s="340">
        <v>134</v>
      </c>
      <c r="Q6" s="339" t="s">
        <v>29</v>
      </c>
      <c r="R6" s="340">
        <v>0</v>
      </c>
      <c r="S6" s="339" t="s">
        <v>46</v>
      </c>
      <c r="T6" s="340">
        <v>98</v>
      </c>
      <c r="U6" s="339" t="s">
        <v>50</v>
      </c>
      <c r="V6" s="340">
        <v>84</v>
      </c>
      <c r="W6" s="339" t="s">
        <v>29</v>
      </c>
      <c r="X6" s="340">
        <v>0</v>
      </c>
      <c r="Y6" s="339" t="s">
        <v>46</v>
      </c>
      <c r="Z6" s="340">
        <v>112</v>
      </c>
      <c r="AA6" s="339" t="s">
        <v>28</v>
      </c>
      <c r="AB6" s="340">
        <v>138</v>
      </c>
      <c r="AC6" s="339" t="s">
        <v>32</v>
      </c>
      <c r="AD6" s="340">
        <v>70</v>
      </c>
      <c r="AE6" s="350" t="s">
        <v>190</v>
      </c>
    </row>
    <row r="7" spans="1:31">
      <c r="A7" s="351">
        <v>4</v>
      </c>
      <c r="B7" s="341" t="s">
        <v>149</v>
      </c>
      <c r="C7" s="342" t="s">
        <v>30</v>
      </c>
      <c r="D7" s="343">
        <f t="shared" si="0"/>
        <v>436</v>
      </c>
      <c r="E7" s="344" t="s">
        <v>34</v>
      </c>
      <c r="F7" s="345">
        <v>24</v>
      </c>
      <c r="G7" s="344" t="s">
        <v>164</v>
      </c>
      <c r="H7" s="345">
        <v>12</v>
      </c>
      <c r="I7" s="344" t="s">
        <v>32</v>
      </c>
      <c r="J7" s="345">
        <v>60</v>
      </c>
      <c r="K7" s="344" t="s">
        <v>29</v>
      </c>
      <c r="L7" s="345">
        <v>0</v>
      </c>
      <c r="M7" s="344" t="s">
        <v>50</v>
      </c>
      <c r="N7" s="345">
        <v>40</v>
      </c>
      <c r="O7" s="344" t="s">
        <v>164</v>
      </c>
      <c r="P7" s="345">
        <v>34</v>
      </c>
      <c r="Q7" s="344" t="s">
        <v>46</v>
      </c>
      <c r="R7" s="345">
        <v>110</v>
      </c>
      <c r="S7" s="344" t="s">
        <v>34</v>
      </c>
      <c r="T7" s="345">
        <v>28</v>
      </c>
      <c r="U7" s="344" t="s">
        <v>164</v>
      </c>
      <c r="V7" s="345">
        <v>38</v>
      </c>
      <c r="W7" s="344" t="s">
        <v>165</v>
      </c>
      <c r="X7" s="345">
        <v>10</v>
      </c>
      <c r="Y7" s="344" t="s">
        <v>34</v>
      </c>
      <c r="Z7" s="345">
        <v>26</v>
      </c>
      <c r="AA7" s="344" t="s">
        <v>34</v>
      </c>
      <c r="AB7" s="345">
        <v>26</v>
      </c>
      <c r="AC7" s="344" t="s">
        <v>34</v>
      </c>
      <c r="AD7" s="345">
        <v>28</v>
      </c>
      <c r="AE7" s="352" t="s">
        <v>190</v>
      </c>
    </row>
    <row r="8" spans="1:31">
      <c r="A8" s="351">
        <v>5</v>
      </c>
      <c r="B8" s="341" t="s">
        <v>49</v>
      </c>
      <c r="C8" s="346" t="s">
        <v>42</v>
      </c>
      <c r="D8" s="343">
        <f t="shared" si="0"/>
        <v>426</v>
      </c>
      <c r="E8" s="344" t="s">
        <v>50</v>
      </c>
      <c r="F8" s="345">
        <v>38</v>
      </c>
      <c r="G8" s="344" t="s">
        <v>36</v>
      </c>
      <c r="H8" s="345">
        <v>14</v>
      </c>
      <c r="I8" s="344" t="s">
        <v>29</v>
      </c>
      <c r="J8" s="345">
        <v>0</v>
      </c>
      <c r="K8" s="344" t="s">
        <v>50</v>
      </c>
      <c r="L8" s="345">
        <v>38</v>
      </c>
      <c r="M8" s="344" t="s">
        <v>28</v>
      </c>
      <c r="N8" s="345">
        <v>134</v>
      </c>
      <c r="O8" s="344" t="s">
        <v>56</v>
      </c>
      <c r="P8" s="345">
        <v>20</v>
      </c>
      <c r="Q8" s="344" t="s">
        <v>34</v>
      </c>
      <c r="R8" s="345">
        <v>28</v>
      </c>
      <c r="S8" s="344" t="s">
        <v>50</v>
      </c>
      <c r="T8" s="345">
        <v>44</v>
      </c>
      <c r="U8" s="344" t="s">
        <v>36</v>
      </c>
      <c r="V8" s="345">
        <v>44</v>
      </c>
      <c r="W8" s="344" t="s">
        <v>29</v>
      </c>
      <c r="X8" s="345">
        <v>0</v>
      </c>
      <c r="Y8" s="344" t="s">
        <v>29</v>
      </c>
      <c r="Z8" s="345">
        <v>0</v>
      </c>
      <c r="AA8" s="344" t="s">
        <v>32</v>
      </c>
      <c r="AB8" s="345">
        <v>66</v>
      </c>
      <c r="AC8" s="344" t="s">
        <v>29</v>
      </c>
      <c r="AD8" s="345">
        <v>0</v>
      </c>
      <c r="AE8" s="352" t="s">
        <v>190</v>
      </c>
    </row>
    <row r="9" spans="1:31">
      <c r="A9" s="351">
        <v>6</v>
      </c>
      <c r="B9" s="341">
        <v>0</v>
      </c>
      <c r="C9" s="346" t="s">
        <v>194</v>
      </c>
      <c r="D9" s="343">
        <f t="shared" si="0"/>
        <v>232</v>
      </c>
      <c r="E9" s="344" t="s">
        <v>29</v>
      </c>
      <c r="F9" s="345">
        <v>0</v>
      </c>
      <c r="G9" s="344" t="s">
        <v>29</v>
      </c>
      <c r="H9" s="345">
        <v>0</v>
      </c>
      <c r="I9" s="344" t="s">
        <v>29</v>
      </c>
      <c r="J9" s="345">
        <v>0</v>
      </c>
      <c r="K9" s="344" t="s">
        <v>29</v>
      </c>
      <c r="L9" s="345">
        <v>0</v>
      </c>
      <c r="M9" s="344" t="s">
        <v>29</v>
      </c>
      <c r="N9" s="345">
        <v>0</v>
      </c>
      <c r="O9" s="344" t="s">
        <v>29</v>
      </c>
      <c r="P9" s="345">
        <v>0</v>
      </c>
      <c r="Q9" s="344" t="s">
        <v>29</v>
      </c>
      <c r="R9" s="345">
        <v>0</v>
      </c>
      <c r="S9" s="344" t="s">
        <v>36</v>
      </c>
      <c r="T9" s="345">
        <v>12</v>
      </c>
      <c r="U9" s="344" t="s">
        <v>175</v>
      </c>
      <c r="V9" s="345">
        <v>20</v>
      </c>
      <c r="W9" s="344" t="s">
        <v>58</v>
      </c>
      <c r="X9" s="345">
        <v>26</v>
      </c>
      <c r="Y9" s="344" t="s">
        <v>50</v>
      </c>
      <c r="Z9" s="345">
        <v>44</v>
      </c>
      <c r="AA9" s="344" t="s">
        <v>46</v>
      </c>
      <c r="AB9" s="345">
        <v>102</v>
      </c>
      <c r="AC9" s="344" t="s">
        <v>34</v>
      </c>
      <c r="AD9" s="345">
        <v>28</v>
      </c>
      <c r="AE9" s="352" t="s">
        <v>190</v>
      </c>
    </row>
    <row r="10" spans="1:31">
      <c r="A10" s="351">
        <v>7</v>
      </c>
      <c r="B10" s="341">
        <v>0</v>
      </c>
      <c r="C10" s="347" t="s">
        <v>203</v>
      </c>
      <c r="D10" s="343">
        <f t="shared" si="0"/>
        <v>204</v>
      </c>
      <c r="E10" s="344" t="s">
        <v>29</v>
      </c>
      <c r="F10" s="345">
        <v>0</v>
      </c>
      <c r="G10" s="344" t="s">
        <v>50</v>
      </c>
      <c r="H10" s="345">
        <v>42</v>
      </c>
      <c r="I10" s="344" t="s">
        <v>29</v>
      </c>
      <c r="J10" s="345">
        <v>0</v>
      </c>
      <c r="K10" s="344" t="s">
        <v>29</v>
      </c>
      <c r="L10" s="345">
        <v>0</v>
      </c>
      <c r="M10" s="344" t="s">
        <v>29</v>
      </c>
      <c r="N10" s="345">
        <v>0</v>
      </c>
      <c r="O10" s="344" t="s">
        <v>34</v>
      </c>
      <c r="P10" s="345">
        <v>52</v>
      </c>
      <c r="Q10" s="344" t="s">
        <v>29</v>
      </c>
      <c r="R10" s="345">
        <v>0</v>
      </c>
      <c r="S10" s="344" t="s">
        <v>164</v>
      </c>
      <c r="T10" s="345">
        <v>10</v>
      </c>
      <c r="U10" s="344" t="s">
        <v>34</v>
      </c>
      <c r="V10" s="345">
        <v>54</v>
      </c>
      <c r="W10" s="344" t="s">
        <v>29</v>
      </c>
      <c r="X10" s="345">
        <v>0</v>
      </c>
      <c r="Y10" s="344" t="s">
        <v>29</v>
      </c>
      <c r="Z10" s="345">
        <v>0</v>
      </c>
      <c r="AA10" s="344" t="s">
        <v>29</v>
      </c>
      <c r="AB10" s="345">
        <v>0</v>
      </c>
      <c r="AC10" s="344" t="s">
        <v>50</v>
      </c>
      <c r="AD10" s="345">
        <v>46</v>
      </c>
      <c r="AE10" s="352" t="s">
        <v>190</v>
      </c>
    </row>
    <row r="11" spans="1:31">
      <c r="A11" s="351">
        <v>8</v>
      </c>
      <c r="B11" s="341">
        <v>0</v>
      </c>
      <c r="C11" s="346" t="s">
        <v>156</v>
      </c>
      <c r="D11" s="343">
        <f t="shared" si="0"/>
        <v>118</v>
      </c>
      <c r="E11" s="344" t="s">
        <v>29</v>
      </c>
      <c r="F11" s="345">
        <v>0</v>
      </c>
      <c r="G11" s="344" t="s">
        <v>29</v>
      </c>
      <c r="H11" s="345">
        <v>0</v>
      </c>
      <c r="I11" s="344" t="s">
        <v>29</v>
      </c>
      <c r="J11" s="345">
        <v>0</v>
      </c>
      <c r="K11" s="344" t="s">
        <v>29</v>
      </c>
      <c r="L11" s="345">
        <v>0</v>
      </c>
      <c r="M11" s="344" t="s">
        <v>29</v>
      </c>
      <c r="N11" s="345">
        <v>0</v>
      </c>
      <c r="O11" s="344" t="s">
        <v>53</v>
      </c>
      <c r="P11" s="345">
        <v>48</v>
      </c>
      <c r="Q11" s="344" t="s">
        <v>29</v>
      </c>
      <c r="R11" s="345">
        <v>0</v>
      </c>
      <c r="S11" s="344" t="s">
        <v>29</v>
      </c>
      <c r="T11" s="345">
        <v>0</v>
      </c>
      <c r="U11" s="344" t="s">
        <v>56</v>
      </c>
      <c r="V11" s="345">
        <v>22</v>
      </c>
      <c r="W11" s="344" t="s">
        <v>165</v>
      </c>
      <c r="X11" s="345">
        <v>10</v>
      </c>
      <c r="Y11" s="344" t="s">
        <v>53</v>
      </c>
      <c r="Z11" s="345">
        <v>24</v>
      </c>
      <c r="AA11" s="344" t="s">
        <v>29</v>
      </c>
      <c r="AB11" s="345">
        <v>0</v>
      </c>
      <c r="AC11" s="344" t="s">
        <v>36</v>
      </c>
      <c r="AD11" s="345">
        <v>14</v>
      </c>
      <c r="AE11" s="352" t="s">
        <v>190</v>
      </c>
    </row>
    <row r="12" spans="1:31">
      <c r="A12" s="351">
        <v>9</v>
      </c>
      <c r="B12" s="341">
        <v>0</v>
      </c>
      <c r="C12" s="347" t="s">
        <v>197</v>
      </c>
      <c r="D12" s="343">
        <f t="shared" si="0"/>
        <v>82</v>
      </c>
      <c r="E12" s="344" t="s">
        <v>29</v>
      </c>
      <c r="F12" s="345">
        <v>0</v>
      </c>
      <c r="G12" s="344" t="s">
        <v>29</v>
      </c>
      <c r="H12" s="345">
        <v>0</v>
      </c>
      <c r="I12" s="344" t="s">
        <v>50</v>
      </c>
      <c r="J12" s="345">
        <v>34</v>
      </c>
      <c r="K12" s="344" t="s">
        <v>29</v>
      </c>
      <c r="L12" s="345">
        <v>0</v>
      </c>
      <c r="M12" s="344" t="s">
        <v>29</v>
      </c>
      <c r="N12" s="345">
        <v>0</v>
      </c>
      <c r="O12" s="344" t="s">
        <v>58</v>
      </c>
      <c r="P12" s="345">
        <v>22</v>
      </c>
      <c r="Q12" s="344" t="s">
        <v>29</v>
      </c>
      <c r="R12" s="345">
        <v>0</v>
      </c>
      <c r="S12" s="344" t="s">
        <v>53</v>
      </c>
      <c r="T12" s="345">
        <v>26</v>
      </c>
      <c r="U12" s="344" t="s">
        <v>29</v>
      </c>
      <c r="V12" s="345">
        <v>0</v>
      </c>
      <c r="W12" s="344" t="s">
        <v>29</v>
      </c>
      <c r="X12" s="345">
        <v>0</v>
      </c>
      <c r="Y12" s="344" t="s">
        <v>29</v>
      </c>
      <c r="Z12" s="345">
        <v>0</v>
      </c>
      <c r="AA12" s="344" t="s">
        <v>29</v>
      </c>
      <c r="AB12" s="345">
        <v>0</v>
      </c>
      <c r="AC12" s="344" t="s">
        <v>29</v>
      </c>
      <c r="AD12" s="345">
        <v>0</v>
      </c>
      <c r="AE12" s="352" t="s">
        <v>190</v>
      </c>
    </row>
    <row r="13" spans="1:31">
      <c r="A13" s="351">
        <v>10</v>
      </c>
      <c r="B13" s="341">
        <v>0</v>
      </c>
      <c r="C13" s="346" t="s">
        <v>204</v>
      </c>
      <c r="D13" s="343">
        <f t="shared" si="0"/>
        <v>50</v>
      </c>
      <c r="E13" s="344" t="s">
        <v>29</v>
      </c>
      <c r="F13" s="345">
        <v>0</v>
      </c>
      <c r="G13" s="344" t="s">
        <v>29</v>
      </c>
      <c r="H13" s="345">
        <v>0</v>
      </c>
      <c r="I13" s="344" t="s">
        <v>29</v>
      </c>
      <c r="J13" s="345">
        <v>0</v>
      </c>
      <c r="K13" s="344" t="s">
        <v>29</v>
      </c>
      <c r="L13" s="345">
        <v>0</v>
      </c>
      <c r="M13" s="344" t="s">
        <v>29</v>
      </c>
      <c r="N13" s="345">
        <v>0</v>
      </c>
      <c r="O13" s="344" t="s">
        <v>29</v>
      </c>
      <c r="P13" s="345">
        <v>0</v>
      </c>
      <c r="Q13" s="344" t="s">
        <v>34</v>
      </c>
      <c r="R13" s="345">
        <v>28</v>
      </c>
      <c r="S13" s="344" t="s">
        <v>29</v>
      </c>
      <c r="T13" s="345">
        <v>0</v>
      </c>
      <c r="U13" s="344" t="s">
        <v>56</v>
      </c>
      <c r="V13" s="345">
        <v>22</v>
      </c>
      <c r="W13" s="344" t="s">
        <v>29</v>
      </c>
      <c r="X13" s="345">
        <v>0</v>
      </c>
      <c r="Y13" s="344" t="s">
        <v>29</v>
      </c>
      <c r="Z13" s="345">
        <v>0</v>
      </c>
      <c r="AA13" s="344" t="s">
        <v>29</v>
      </c>
      <c r="AB13" s="345">
        <v>0</v>
      </c>
      <c r="AC13" s="344" t="s">
        <v>29</v>
      </c>
      <c r="AD13" s="345">
        <v>0</v>
      </c>
      <c r="AE13" s="352" t="s">
        <v>190</v>
      </c>
    </row>
    <row r="14" spans="1:31">
      <c r="A14" s="353">
        <v>11</v>
      </c>
      <c r="B14" s="331" t="s">
        <v>149</v>
      </c>
      <c r="C14" s="335" t="s">
        <v>196</v>
      </c>
      <c r="D14" s="332">
        <f t="shared" si="0"/>
        <v>42</v>
      </c>
      <c r="E14" s="333" t="s">
        <v>29</v>
      </c>
      <c r="F14" s="334">
        <v>0</v>
      </c>
      <c r="G14" s="333" t="s">
        <v>29</v>
      </c>
      <c r="H14" s="334">
        <v>0</v>
      </c>
      <c r="I14" s="333" t="s">
        <v>29</v>
      </c>
      <c r="J14" s="334">
        <v>0</v>
      </c>
      <c r="K14" s="333" t="s">
        <v>29</v>
      </c>
      <c r="L14" s="334">
        <v>0</v>
      </c>
      <c r="M14" s="333" t="s">
        <v>29</v>
      </c>
      <c r="N14" s="334">
        <v>0</v>
      </c>
      <c r="O14" s="333" t="s">
        <v>29</v>
      </c>
      <c r="P14" s="334">
        <v>0</v>
      </c>
      <c r="Q14" s="333" t="s">
        <v>29</v>
      </c>
      <c r="R14" s="334">
        <v>0</v>
      </c>
      <c r="S14" s="333" t="s">
        <v>29</v>
      </c>
      <c r="T14" s="334">
        <v>0</v>
      </c>
      <c r="U14" s="333" t="s">
        <v>29</v>
      </c>
      <c r="V14" s="334">
        <v>0</v>
      </c>
      <c r="W14" s="333" t="s">
        <v>29</v>
      </c>
      <c r="X14" s="334">
        <v>0</v>
      </c>
      <c r="Y14" s="333" t="s">
        <v>36</v>
      </c>
      <c r="Z14" s="334">
        <v>10</v>
      </c>
      <c r="AA14" s="333" t="s">
        <v>53</v>
      </c>
      <c r="AB14" s="334">
        <v>22</v>
      </c>
      <c r="AC14" s="333" t="s">
        <v>164</v>
      </c>
      <c r="AD14" s="334">
        <v>10</v>
      </c>
      <c r="AE14" s="354" t="s">
        <v>190</v>
      </c>
    </row>
    <row r="15" spans="1:31">
      <c r="A15" s="353">
        <v>12</v>
      </c>
      <c r="B15" s="331" t="s">
        <v>49</v>
      </c>
      <c r="C15" s="335" t="s">
        <v>37</v>
      </c>
      <c r="D15" s="332">
        <f t="shared" si="0"/>
        <v>38</v>
      </c>
      <c r="E15" s="333" t="s">
        <v>29</v>
      </c>
      <c r="F15" s="334">
        <v>0</v>
      </c>
      <c r="G15" s="333" t="s">
        <v>29</v>
      </c>
      <c r="H15" s="334">
        <v>0</v>
      </c>
      <c r="I15" s="333" t="s">
        <v>29</v>
      </c>
      <c r="J15" s="334">
        <v>0</v>
      </c>
      <c r="K15" s="333" t="s">
        <v>29</v>
      </c>
      <c r="L15" s="334">
        <v>0</v>
      </c>
      <c r="M15" s="333" t="s">
        <v>29</v>
      </c>
      <c r="N15" s="334">
        <v>0</v>
      </c>
      <c r="O15" s="333" t="s">
        <v>36</v>
      </c>
      <c r="P15" s="334">
        <v>38</v>
      </c>
      <c r="Q15" s="333" t="s">
        <v>29</v>
      </c>
      <c r="R15" s="334">
        <v>0</v>
      </c>
      <c r="S15" s="333" t="s">
        <v>29</v>
      </c>
      <c r="T15" s="334">
        <v>0</v>
      </c>
      <c r="U15" s="333" t="s">
        <v>29</v>
      </c>
      <c r="V15" s="334">
        <v>0</v>
      </c>
      <c r="W15" s="333" t="s">
        <v>29</v>
      </c>
      <c r="X15" s="334">
        <v>0</v>
      </c>
      <c r="Y15" s="333" t="s">
        <v>29</v>
      </c>
      <c r="Z15" s="334">
        <v>0</v>
      </c>
      <c r="AA15" s="333" t="s">
        <v>29</v>
      </c>
      <c r="AB15" s="334">
        <v>0</v>
      </c>
      <c r="AC15" s="333" t="s">
        <v>29</v>
      </c>
      <c r="AD15" s="334">
        <v>0</v>
      </c>
      <c r="AE15" s="354" t="s">
        <v>190</v>
      </c>
    </row>
    <row r="16" spans="1:31">
      <c r="A16" s="353">
        <v>13</v>
      </c>
      <c r="B16" s="331">
        <v>0</v>
      </c>
      <c r="C16" s="335" t="s">
        <v>198</v>
      </c>
      <c r="D16" s="332">
        <f t="shared" si="0"/>
        <v>12</v>
      </c>
      <c r="E16" s="333" t="s">
        <v>29</v>
      </c>
      <c r="F16" s="334">
        <v>0</v>
      </c>
      <c r="G16" s="333" t="s">
        <v>29</v>
      </c>
      <c r="H16" s="334">
        <v>0</v>
      </c>
      <c r="I16" s="333" t="s">
        <v>29</v>
      </c>
      <c r="J16" s="334">
        <v>0</v>
      </c>
      <c r="K16" s="333" t="s">
        <v>29</v>
      </c>
      <c r="L16" s="334">
        <v>0</v>
      </c>
      <c r="M16" s="333" t="s">
        <v>29</v>
      </c>
      <c r="N16" s="334">
        <v>0</v>
      </c>
      <c r="O16" s="333" t="s">
        <v>29</v>
      </c>
      <c r="P16" s="334">
        <v>0</v>
      </c>
      <c r="Q16" s="333" t="s">
        <v>29</v>
      </c>
      <c r="R16" s="334">
        <v>0</v>
      </c>
      <c r="S16" s="333" t="s">
        <v>29</v>
      </c>
      <c r="T16" s="334">
        <v>0</v>
      </c>
      <c r="U16" s="333" t="s">
        <v>29</v>
      </c>
      <c r="V16" s="334">
        <v>0</v>
      </c>
      <c r="W16" s="333" t="s">
        <v>148</v>
      </c>
      <c r="X16" s="334">
        <v>12</v>
      </c>
      <c r="Y16" s="333" t="s">
        <v>29</v>
      </c>
      <c r="Z16" s="334">
        <v>0</v>
      </c>
      <c r="AA16" s="333" t="s">
        <v>29</v>
      </c>
      <c r="AB16" s="334">
        <v>0</v>
      </c>
      <c r="AC16" s="333" t="s">
        <v>29</v>
      </c>
      <c r="AD16" s="334">
        <v>0</v>
      </c>
      <c r="AE16" s="354" t="s">
        <v>190</v>
      </c>
    </row>
    <row r="18" spans="1:23" ht="15.75" thickBot="1"/>
    <row r="19" spans="1:23">
      <c r="A19" s="1085" t="s">
        <v>199</v>
      </c>
      <c r="B19" s="1087" t="s">
        <v>1</v>
      </c>
      <c r="C19" s="227" t="s">
        <v>205</v>
      </c>
      <c r="D19" s="1089" t="s">
        <v>3</v>
      </c>
      <c r="E19" s="1078" t="s">
        <v>4</v>
      </c>
      <c r="F19" s="1078"/>
      <c r="G19" s="1078" t="s">
        <v>5</v>
      </c>
      <c r="H19" s="1078"/>
      <c r="I19" s="1078" t="s">
        <v>6</v>
      </c>
      <c r="J19" s="1078"/>
      <c r="K19" s="1078" t="s">
        <v>7</v>
      </c>
      <c r="L19" s="1078"/>
      <c r="M19" s="1078" t="s">
        <v>8</v>
      </c>
      <c r="N19" s="1099"/>
      <c r="O19" s="1103" t="s">
        <v>9</v>
      </c>
      <c r="P19" s="1077"/>
      <c r="Q19" s="1077" t="s">
        <v>10</v>
      </c>
      <c r="R19" s="1077"/>
      <c r="S19" s="1077" t="s">
        <v>11</v>
      </c>
      <c r="T19" s="1077"/>
      <c r="U19" s="1077" t="s">
        <v>12</v>
      </c>
      <c r="V19" s="1077"/>
      <c r="W19" s="1100" t="s">
        <v>188</v>
      </c>
    </row>
    <row r="20" spans="1:23">
      <c r="A20" s="1086"/>
      <c r="B20" s="1088"/>
      <c r="C20" s="228" t="s">
        <v>179</v>
      </c>
      <c r="D20" s="1090"/>
      <c r="E20" s="1076">
        <v>43729</v>
      </c>
      <c r="F20" s="1077"/>
      <c r="G20" s="1076">
        <v>43743</v>
      </c>
      <c r="H20" s="1077"/>
      <c r="I20" s="1076">
        <v>43792</v>
      </c>
      <c r="J20" s="1077"/>
      <c r="K20" s="1076">
        <v>43834</v>
      </c>
      <c r="L20" s="1077"/>
      <c r="M20" s="1076">
        <v>43848</v>
      </c>
      <c r="N20" s="1101"/>
      <c r="O20" s="1102">
        <v>43890</v>
      </c>
      <c r="P20" s="1077"/>
      <c r="Q20" s="1081"/>
      <c r="R20" s="1082"/>
      <c r="S20" s="1081"/>
      <c r="T20" s="1082"/>
      <c r="U20" s="1076"/>
      <c r="V20" s="1077"/>
      <c r="W20" s="1100"/>
    </row>
    <row r="21" spans="1:23" ht="15.75" thickBot="1">
      <c r="A21" s="1086"/>
      <c r="B21" s="1088"/>
      <c r="C21" s="228"/>
      <c r="D21" s="1090"/>
      <c r="E21" s="229" t="s">
        <v>25</v>
      </c>
      <c r="F21" s="229" t="s">
        <v>26</v>
      </c>
      <c r="G21" s="229" t="s">
        <v>25</v>
      </c>
      <c r="H21" s="229" t="s">
        <v>26</v>
      </c>
      <c r="I21" s="229" t="s">
        <v>25</v>
      </c>
      <c r="J21" s="229" t="s">
        <v>26</v>
      </c>
      <c r="K21" s="229" t="s">
        <v>25</v>
      </c>
      <c r="L21" s="229" t="s">
        <v>26</v>
      </c>
      <c r="M21" s="229" t="s">
        <v>25</v>
      </c>
      <c r="N21" s="230" t="s">
        <v>26</v>
      </c>
      <c r="O21" s="232" t="s">
        <v>25</v>
      </c>
      <c r="P21" s="229" t="s">
        <v>26</v>
      </c>
      <c r="Q21" s="229" t="s">
        <v>25</v>
      </c>
      <c r="R21" s="229" t="s">
        <v>26</v>
      </c>
      <c r="S21" s="229" t="s">
        <v>25</v>
      </c>
      <c r="T21" s="229" t="s">
        <v>26</v>
      </c>
      <c r="U21" s="229" t="s">
        <v>25</v>
      </c>
      <c r="V21" s="229" t="s">
        <v>26</v>
      </c>
      <c r="W21" s="231" t="s">
        <v>189</v>
      </c>
    </row>
    <row r="22" spans="1:23" ht="15.75" thickBot="1">
      <c r="A22" s="304">
        <v>1</v>
      </c>
      <c r="B22" s="305" t="s">
        <v>149</v>
      </c>
      <c r="C22" s="306" t="s">
        <v>27</v>
      </c>
      <c r="D22" s="307">
        <f t="shared" ref="D22:D36" si="1">IF($C22="","",SUM(F22+H22+J22+L22+N22+AB22+AD22+P22+R22+T22+V22+X22+Z22))</f>
        <v>512</v>
      </c>
      <c r="E22" s="308" t="s">
        <v>28</v>
      </c>
      <c r="F22" s="309">
        <v>138</v>
      </c>
      <c r="G22" s="308" t="s">
        <v>34</v>
      </c>
      <c r="H22" s="309">
        <v>22</v>
      </c>
      <c r="I22" s="308" t="s">
        <v>46</v>
      </c>
      <c r="J22" s="309">
        <v>104</v>
      </c>
      <c r="K22" s="308" t="s">
        <v>32</v>
      </c>
      <c r="L22" s="309">
        <v>74</v>
      </c>
      <c r="M22" s="308" t="s">
        <v>28</v>
      </c>
      <c r="N22" s="310">
        <v>174</v>
      </c>
      <c r="O22" s="311" t="s">
        <v>29</v>
      </c>
      <c r="P22" s="312">
        <v>0</v>
      </c>
      <c r="Q22" s="313" t="s">
        <v>29</v>
      </c>
      <c r="R22" s="312">
        <v>0</v>
      </c>
      <c r="S22" s="313" t="s">
        <v>29</v>
      </c>
      <c r="T22" s="312">
        <v>0</v>
      </c>
      <c r="U22" s="313" t="s">
        <v>29</v>
      </c>
      <c r="V22" s="312">
        <v>0</v>
      </c>
      <c r="W22" s="314" t="s">
        <v>190</v>
      </c>
    </row>
    <row r="23" spans="1:23" ht="15.75" thickBot="1">
      <c r="A23" s="304">
        <v>2</v>
      </c>
      <c r="B23" s="305" t="s">
        <v>49</v>
      </c>
      <c r="C23" s="306" t="s">
        <v>48</v>
      </c>
      <c r="D23" s="307">
        <f t="shared" si="1"/>
        <v>448</v>
      </c>
      <c r="E23" s="308" t="s">
        <v>34</v>
      </c>
      <c r="F23" s="309">
        <v>24</v>
      </c>
      <c r="G23" s="308" t="s">
        <v>50</v>
      </c>
      <c r="H23" s="309">
        <v>40</v>
      </c>
      <c r="I23" s="308" t="s">
        <v>28</v>
      </c>
      <c r="J23" s="309">
        <v>144</v>
      </c>
      <c r="K23" s="308" t="s">
        <v>28</v>
      </c>
      <c r="L23" s="309">
        <v>146</v>
      </c>
      <c r="M23" s="308" t="s">
        <v>32</v>
      </c>
      <c r="N23" s="310">
        <v>94</v>
      </c>
      <c r="O23" s="311" t="s">
        <v>29</v>
      </c>
      <c r="P23" s="312">
        <v>0</v>
      </c>
      <c r="Q23" s="313" t="s">
        <v>29</v>
      </c>
      <c r="R23" s="312">
        <v>0</v>
      </c>
      <c r="S23" s="313" t="s">
        <v>29</v>
      </c>
      <c r="T23" s="312">
        <v>0</v>
      </c>
      <c r="U23" s="313" t="s">
        <v>29</v>
      </c>
      <c r="V23" s="312">
        <v>0</v>
      </c>
      <c r="W23" s="315" t="s">
        <v>190</v>
      </c>
    </row>
    <row r="24" spans="1:23" ht="15.75" thickBot="1">
      <c r="A24" s="304">
        <v>3</v>
      </c>
      <c r="B24" s="305" t="s">
        <v>149</v>
      </c>
      <c r="C24" s="306" t="s">
        <v>35</v>
      </c>
      <c r="D24" s="307">
        <f t="shared" si="1"/>
        <v>334</v>
      </c>
      <c r="E24" s="308" t="s">
        <v>46</v>
      </c>
      <c r="F24" s="309">
        <v>94</v>
      </c>
      <c r="G24" s="308" t="s">
        <v>34</v>
      </c>
      <c r="H24" s="309">
        <v>22</v>
      </c>
      <c r="I24" s="308" t="s">
        <v>34</v>
      </c>
      <c r="J24" s="309">
        <v>26</v>
      </c>
      <c r="K24" s="308" t="s">
        <v>50</v>
      </c>
      <c r="L24" s="309">
        <v>52</v>
      </c>
      <c r="M24" s="308" t="s">
        <v>46</v>
      </c>
      <c r="N24" s="310">
        <v>140</v>
      </c>
      <c r="O24" s="311" t="s">
        <v>29</v>
      </c>
      <c r="P24" s="312">
        <v>0</v>
      </c>
      <c r="Q24" s="313" t="s">
        <v>29</v>
      </c>
      <c r="R24" s="312">
        <v>0</v>
      </c>
      <c r="S24" s="313" t="s">
        <v>29</v>
      </c>
      <c r="T24" s="312">
        <v>0</v>
      </c>
      <c r="U24" s="313" t="s">
        <v>29</v>
      </c>
      <c r="V24" s="312">
        <v>0</v>
      </c>
      <c r="W24" s="315" t="s">
        <v>190</v>
      </c>
    </row>
    <row r="25" spans="1:23" ht="15.75" thickBot="1">
      <c r="A25" s="319">
        <v>4</v>
      </c>
      <c r="B25" s="320" t="s">
        <v>49</v>
      </c>
      <c r="C25" s="321" t="s">
        <v>30</v>
      </c>
      <c r="D25" s="322">
        <f t="shared" si="1"/>
        <v>280</v>
      </c>
      <c r="E25" s="323" t="s">
        <v>32</v>
      </c>
      <c r="F25" s="324">
        <v>60</v>
      </c>
      <c r="G25" s="323" t="s">
        <v>32</v>
      </c>
      <c r="H25" s="324">
        <v>60</v>
      </c>
      <c r="I25" s="323" t="s">
        <v>164</v>
      </c>
      <c r="J25" s="324">
        <v>12</v>
      </c>
      <c r="K25" s="323" t="s">
        <v>46</v>
      </c>
      <c r="L25" s="324">
        <v>110</v>
      </c>
      <c r="M25" s="323" t="s">
        <v>164</v>
      </c>
      <c r="N25" s="325">
        <v>38</v>
      </c>
      <c r="O25" s="326" t="s">
        <v>29</v>
      </c>
      <c r="P25" s="327">
        <v>0</v>
      </c>
      <c r="Q25" s="328" t="s">
        <v>29</v>
      </c>
      <c r="R25" s="327">
        <v>0</v>
      </c>
      <c r="S25" s="328" t="s">
        <v>29</v>
      </c>
      <c r="T25" s="327">
        <v>0</v>
      </c>
      <c r="U25" s="328" t="s">
        <v>29</v>
      </c>
      <c r="V25" s="327">
        <v>0</v>
      </c>
      <c r="W25" s="329" t="s">
        <v>190</v>
      </c>
    </row>
    <row r="26" spans="1:23" ht="15.75" thickBot="1">
      <c r="A26" s="319">
        <v>5</v>
      </c>
      <c r="B26" s="320">
        <v>0</v>
      </c>
      <c r="C26" s="330" t="s">
        <v>206</v>
      </c>
      <c r="D26" s="322">
        <f t="shared" si="1"/>
        <v>138</v>
      </c>
      <c r="E26" s="323" t="s">
        <v>29</v>
      </c>
      <c r="F26" s="324">
        <v>0</v>
      </c>
      <c r="G26" s="323" t="s">
        <v>28</v>
      </c>
      <c r="H26" s="324">
        <v>138</v>
      </c>
      <c r="I26" s="323" t="s">
        <v>29</v>
      </c>
      <c r="J26" s="324">
        <v>0</v>
      </c>
      <c r="K26" s="323" t="s">
        <v>29</v>
      </c>
      <c r="L26" s="324">
        <v>0</v>
      </c>
      <c r="M26" s="323" t="s">
        <v>29</v>
      </c>
      <c r="N26" s="325">
        <v>0</v>
      </c>
      <c r="O26" s="326" t="s">
        <v>29</v>
      </c>
      <c r="P26" s="327">
        <v>0</v>
      </c>
      <c r="Q26" s="328" t="s">
        <v>29</v>
      </c>
      <c r="R26" s="327">
        <v>0</v>
      </c>
      <c r="S26" s="328" t="s">
        <v>29</v>
      </c>
      <c r="T26" s="327">
        <v>0</v>
      </c>
      <c r="U26" s="328" t="s">
        <v>29</v>
      </c>
      <c r="V26" s="327">
        <v>0</v>
      </c>
      <c r="W26" s="329" t="s">
        <v>190</v>
      </c>
    </row>
    <row r="27" spans="1:23" ht="15.75" thickBot="1">
      <c r="A27" s="319">
        <v>6</v>
      </c>
      <c r="B27" s="320" t="s">
        <v>149</v>
      </c>
      <c r="C27" s="330" t="s">
        <v>42</v>
      </c>
      <c r="D27" s="322">
        <f t="shared" si="1"/>
        <v>130</v>
      </c>
      <c r="E27" s="323" t="s">
        <v>50</v>
      </c>
      <c r="F27" s="324">
        <v>44</v>
      </c>
      <c r="G27" s="323" t="s">
        <v>29</v>
      </c>
      <c r="H27" s="324">
        <v>0</v>
      </c>
      <c r="I27" s="323" t="s">
        <v>36</v>
      </c>
      <c r="J27" s="324">
        <v>14</v>
      </c>
      <c r="K27" s="323" t="s">
        <v>34</v>
      </c>
      <c r="L27" s="324">
        <v>28</v>
      </c>
      <c r="M27" s="323" t="s">
        <v>36</v>
      </c>
      <c r="N27" s="325">
        <v>44</v>
      </c>
      <c r="O27" s="326" t="s">
        <v>29</v>
      </c>
      <c r="P27" s="327">
        <v>0</v>
      </c>
      <c r="Q27" s="328" t="s">
        <v>29</v>
      </c>
      <c r="R27" s="327">
        <v>0</v>
      </c>
      <c r="S27" s="328" t="s">
        <v>29</v>
      </c>
      <c r="T27" s="327">
        <v>0</v>
      </c>
      <c r="U27" s="328" t="s">
        <v>29</v>
      </c>
      <c r="V27" s="327">
        <v>0</v>
      </c>
      <c r="W27" s="329" t="s">
        <v>190</v>
      </c>
    </row>
    <row r="28" spans="1:23" ht="15.75" thickBot="1">
      <c r="A28" s="319">
        <v>7</v>
      </c>
      <c r="B28" s="320" t="s">
        <v>150</v>
      </c>
      <c r="C28" s="330" t="s">
        <v>38</v>
      </c>
      <c r="D28" s="322">
        <f t="shared" si="1"/>
        <v>110</v>
      </c>
      <c r="E28" s="323" t="s">
        <v>29</v>
      </c>
      <c r="F28" s="324">
        <v>0</v>
      </c>
      <c r="G28" s="323" t="s">
        <v>29</v>
      </c>
      <c r="H28" s="324">
        <v>0</v>
      </c>
      <c r="I28" s="323" t="s">
        <v>34</v>
      </c>
      <c r="J28" s="324">
        <v>26</v>
      </c>
      <c r="K28" s="323" t="s">
        <v>29</v>
      </c>
      <c r="L28" s="324">
        <v>0</v>
      </c>
      <c r="M28" s="323" t="s">
        <v>50</v>
      </c>
      <c r="N28" s="325">
        <v>84</v>
      </c>
      <c r="O28" s="326" t="s">
        <v>29</v>
      </c>
      <c r="P28" s="327">
        <v>0</v>
      </c>
      <c r="Q28" s="328" t="s">
        <v>29</v>
      </c>
      <c r="R28" s="327">
        <v>0</v>
      </c>
      <c r="S28" s="328" t="s">
        <v>29</v>
      </c>
      <c r="T28" s="327">
        <v>0</v>
      </c>
      <c r="U28" s="328" t="s">
        <v>29</v>
      </c>
      <c r="V28" s="327">
        <v>0</v>
      </c>
      <c r="W28" s="329" t="s">
        <v>190</v>
      </c>
    </row>
    <row r="29" spans="1:23" ht="15.75" thickBot="1">
      <c r="A29" s="319">
        <v>8</v>
      </c>
      <c r="B29" s="320" t="s">
        <v>151</v>
      </c>
      <c r="C29" s="330" t="s">
        <v>195</v>
      </c>
      <c r="D29" s="322">
        <f t="shared" si="1"/>
        <v>98</v>
      </c>
      <c r="E29" s="323" t="s">
        <v>29</v>
      </c>
      <c r="F29" s="324">
        <v>0</v>
      </c>
      <c r="G29" s="323" t="s">
        <v>46</v>
      </c>
      <c r="H29" s="324">
        <v>98</v>
      </c>
      <c r="I29" s="323" t="s">
        <v>29</v>
      </c>
      <c r="J29" s="324">
        <v>0</v>
      </c>
      <c r="K29" s="323" t="s">
        <v>29</v>
      </c>
      <c r="L29" s="324">
        <v>0</v>
      </c>
      <c r="M29" s="323" t="s">
        <v>29</v>
      </c>
      <c r="N29" s="325">
        <v>0</v>
      </c>
      <c r="O29" s="326" t="s">
        <v>29</v>
      </c>
      <c r="P29" s="327">
        <v>0</v>
      </c>
      <c r="Q29" s="328" t="s">
        <v>29</v>
      </c>
      <c r="R29" s="327">
        <v>0</v>
      </c>
      <c r="S29" s="328" t="s">
        <v>29</v>
      </c>
      <c r="T29" s="327">
        <v>0</v>
      </c>
      <c r="U29" s="328" t="s">
        <v>29</v>
      </c>
      <c r="V29" s="327">
        <v>0</v>
      </c>
      <c r="W29" s="329" t="s">
        <v>190</v>
      </c>
    </row>
    <row r="30" spans="1:23" ht="15.75" thickBot="1">
      <c r="A30" s="319">
        <v>9</v>
      </c>
      <c r="B30" s="320">
        <v>0</v>
      </c>
      <c r="C30" s="330" t="s">
        <v>203</v>
      </c>
      <c r="D30" s="322">
        <f t="shared" si="1"/>
        <v>96</v>
      </c>
      <c r="E30" s="323" t="s">
        <v>29</v>
      </c>
      <c r="F30" s="324">
        <v>0</v>
      </c>
      <c r="G30" s="323" t="s">
        <v>29</v>
      </c>
      <c r="H30" s="324">
        <v>0</v>
      </c>
      <c r="I30" s="323" t="s">
        <v>50</v>
      </c>
      <c r="J30" s="324">
        <v>42</v>
      </c>
      <c r="K30" s="323" t="s">
        <v>29</v>
      </c>
      <c r="L30" s="324">
        <v>0</v>
      </c>
      <c r="M30" s="323" t="s">
        <v>34</v>
      </c>
      <c r="N30" s="325">
        <v>54</v>
      </c>
      <c r="O30" s="326" t="s">
        <v>29</v>
      </c>
      <c r="P30" s="327">
        <v>0</v>
      </c>
      <c r="Q30" s="328" t="s">
        <v>29</v>
      </c>
      <c r="R30" s="327">
        <v>0</v>
      </c>
      <c r="S30" s="328" t="s">
        <v>29</v>
      </c>
      <c r="T30" s="327">
        <v>0</v>
      </c>
      <c r="U30" s="328" t="s">
        <v>29</v>
      </c>
      <c r="V30" s="327">
        <v>0</v>
      </c>
      <c r="W30" s="329" t="s">
        <v>190</v>
      </c>
    </row>
    <row r="31" spans="1:23" ht="15.75" thickBot="1">
      <c r="A31" s="319">
        <v>10</v>
      </c>
      <c r="B31" s="320" t="s">
        <v>151</v>
      </c>
      <c r="C31" s="330" t="s">
        <v>208</v>
      </c>
      <c r="D31" s="322">
        <f t="shared" si="1"/>
        <v>66</v>
      </c>
      <c r="E31" s="323" t="s">
        <v>29</v>
      </c>
      <c r="F31" s="324">
        <v>0</v>
      </c>
      <c r="G31" s="323" t="s">
        <v>29</v>
      </c>
      <c r="H31" s="324">
        <v>0</v>
      </c>
      <c r="I31" s="323" t="s">
        <v>32</v>
      </c>
      <c r="J31" s="324">
        <v>66</v>
      </c>
      <c r="K31" s="323" t="s">
        <v>29</v>
      </c>
      <c r="L31" s="324">
        <v>0</v>
      </c>
      <c r="M31" s="323" t="s">
        <v>29</v>
      </c>
      <c r="N31" s="325">
        <v>0</v>
      </c>
      <c r="O31" s="326" t="s">
        <v>29</v>
      </c>
      <c r="P31" s="327">
        <v>0</v>
      </c>
      <c r="Q31" s="328" t="s">
        <v>29</v>
      </c>
      <c r="R31" s="327">
        <v>0</v>
      </c>
      <c r="S31" s="328" t="s">
        <v>29</v>
      </c>
      <c r="T31" s="327">
        <v>0</v>
      </c>
      <c r="U31" s="328" t="s">
        <v>29</v>
      </c>
      <c r="V31" s="327">
        <v>0</v>
      </c>
      <c r="W31" s="329" t="s">
        <v>190</v>
      </c>
    </row>
    <row r="32" spans="1:23" ht="15.75" thickBot="1">
      <c r="A32" s="276">
        <v>11</v>
      </c>
      <c r="B32" s="277" t="s">
        <v>149</v>
      </c>
      <c r="C32" s="282" t="s">
        <v>211</v>
      </c>
      <c r="D32" s="279">
        <f t="shared" si="1"/>
        <v>64</v>
      </c>
      <c r="E32" s="280" t="s">
        <v>29</v>
      </c>
      <c r="F32" s="281">
        <v>0</v>
      </c>
      <c r="G32" s="280" t="s">
        <v>29</v>
      </c>
      <c r="H32" s="281">
        <v>0</v>
      </c>
      <c r="I32" s="280" t="s">
        <v>29</v>
      </c>
      <c r="J32" s="281">
        <v>0</v>
      </c>
      <c r="K32" s="280" t="s">
        <v>36</v>
      </c>
      <c r="L32" s="281">
        <v>12</v>
      </c>
      <c r="M32" s="280" t="s">
        <v>53</v>
      </c>
      <c r="N32" s="316">
        <v>52</v>
      </c>
      <c r="O32" s="317" t="s">
        <v>29</v>
      </c>
      <c r="P32" s="288">
        <v>0</v>
      </c>
      <c r="Q32" s="287" t="s">
        <v>29</v>
      </c>
      <c r="R32" s="288">
        <v>0</v>
      </c>
      <c r="S32" s="287" t="s">
        <v>29</v>
      </c>
      <c r="T32" s="288">
        <v>0</v>
      </c>
      <c r="U32" s="287" t="s">
        <v>29</v>
      </c>
      <c r="V32" s="288">
        <v>0</v>
      </c>
      <c r="W32" s="291" t="s">
        <v>190</v>
      </c>
    </row>
    <row r="33" spans="1:23" ht="15.75" thickBot="1">
      <c r="A33" s="276">
        <v>12</v>
      </c>
      <c r="B33" s="277" t="s">
        <v>151</v>
      </c>
      <c r="C33" s="282" t="s">
        <v>210</v>
      </c>
      <c r="D33" s="279">
        <f t="shared" si="1"/>
        <v>54</v>
      </c>
      <c r="E33" s="280" t="s">
        <v>29</v>
      </c>
      <c r="F33" s="281">
        <v>0</v>
      </c>
      <c r="G33" s="280" t="s">
        <v>29</v>
      </c>
      <c r="H33" s="281">
        <v>0</v>
      </c>
      <c r="I33" s="280" t="s">
        <v>29</v>
      </c>
      <c r="J33" s="281">
        <v>0</v>
      </c>
      <c r="K33" s="280" t="s">
        <v>34</v>
      </c>
      <c r="L33" s="281">
        <v>28</v>
      </c>
      <c r="M33" s="280" t="s">
        <v>58</v>
      </c>
      <c r="N33" s="316">
        <v>26</v>
      </c>
      <c r="O33" s="317" t="s">
        <v>29</v>
      </c>
      <c r="P33" s="288">
        <v>0</v>
      </c>
      <c r="Q33" s="287" t="s">
        <v>29</v>
      </c>
      <c r="R33" s="288">
        <v>0</v>
      </c>
      <c r="S33" s="287" t="s">
        <v>29</v>
      </c>
      <c r="T33" s="288">
        <v>0</v>
      </c>
      <c r="U33" s="287" t="s">
        <v>29</v>
      </c>
      <c r="V33" s="288">
        <v>0</v>
      </c>
      <c r="W33" s="291" t="s">
        <v>190</v>
      </c>
    </row>
    <row r="34" spans="1:23" ht="15.75" thickBot="1">
      <c r="A34" s="276">
        <v>13</v>
      </c>
      <c r="B34" s="277">
        <v>0</v>
      </c>
      <c r="C34" s="282" t="s">
        <v>204</v>
      </c>
      <c r="D34" s="279">
        <f t="shared" si="1"/>
        <v>34</v>
      </c>
      <c r="E34" s="280" t="s">
        <v>29</v>
      </c>
      <c r="F34" s="281">
        <v>0</v>
      </c>
      <c r="G34" s="280" t="s">
        <v>29</v>
      </c>
      <c r="H34" s="281">
        <v>0</v>
      </c>
      <c r="I34" s="280" t="s">
        <v>29</v>
      </c>
      <c r="J34" s="281">
        <v>0</v>
      </c>
      <c r="K34" s="280" t="s">
        <v>36</v>
      </c>
      <c r="L34" s="281">
        <v>12</v>
      </c>
      <c r="M34" s="280" t="s">
        <v>56</v>
      </c>
      <c r="N34" s="316">
        <v>22</v>
      </c>
      <c r="O34" s="317" t="s">
        <v>29</v>
      </c>
      <c r="P34" s="288">
        <v>0</v>
      </c>
      <c r="Q34" s="287" t="s">
        <v>29</v>
      </c>
      <c r="R34" s="288">
        <v>0</v>
      </c>
      <c r="S34" s="287" t="s">
        <v>29</v>
      </c>
      <c r="T34" s="288">
        <v>0</v>
      </c>
      <c r="U34" s="287" t="s">
        <v>29</v>
      </c>
      <c r="V34" s="288">
        <v>0</v>
      </c>
      <c r="W34" s="291" t="s">
        <v>190</v>
      </c>
    </row>
    <row r="35" spans="1:23" ht="15.75" thickBot="1">
      <c r="A35" s="276">
        <v>14</v>
      </c>
      <c r="B35" s="277">
        <v>0</v>
      </c>
      <c r="C35" s="282" t="s">
        <v>156</v>
      </c>
      <c r="D35" s="279">
        <f t="shared" si="1"/>
        <v>22</v>
      </c>
      <c r="E35" s="280" t="s">
        <v>29</v>
      </c>
      <c r="F35" s="281">
        <v>0</v>
      </c>
      <c r="G35" s="280" t="s">
        <v>29</v>
      </c>
      <c r="H35" s="281">
        <v>0</v>
      </c>
      <c r="I35" s="280" t="s">
        <v>29</v>
      </c>
      <c r="J35" s="281">
        <v>0</v>
      </c>
      <c r="K35" s="280" t="s">
        <v>29</v>
      </c>
      <c r="L35" s="281">
        <v>0</v>
      </c>
      <c r="M35" s="280" t="s">
        <v>56</v>
      </c>
      <c r="N35" s="316">
        <v>22</v>
      </c>
      <c r="O35" s="317" t="s">
        <v>29</v>
      </c>
      <c r="P35" s="288">
        <v>0</v>
      </c>
      <c r="Q35" s="287" t="s">
        <v>29</v>
      </c>
      <c r="R35" s="288">
        <v>0</v>
      </c>
      <c r="S35" s="287" t="s">
        <v>29</v>
      </c>
      <c r="T35" s="288">
        <v>0</v>
      </c>
      <c r="U35" s="287" t="s">
        <v>29</v>
      </c>
      <c r="V35" s="288">
        <v>0</v>
      </c>
      <c r="W35" s="291" t="s">
        <v>190</v>
      </c>
    </row>
    <row r="36" spans="1:23" ht="15.75" thickBot="1">
      <c r="A36" s="283">
        <v>15</v>
      </c>
      <c r="B36" s="284">
        <v>0</v>
      </c>
      <c r="C36" s="285" t="s">
        <v>194</v>
      </c>
      <c r="D36" s="286">
        <f t="shared" si="1"/>
        <v>20</v>
      </c>
      <c r="E36" s="287" t="s">
        <v>29</v>
      </c>
      <c r="F36" s="288">
        <v>0</v>
      </c>
      <c r="G36" s="287" t="s">
        <v>29</v>
      </c>
      <c r="H36" s="288">
        <v>0</v>
      </c>
      <c r="I36" s="287" t="s">
        <v>29</v>
      </c>
      <c r="J36" s="288">
        <v>0</v>
      </c>
      <c r="K36" s="287" t="s">
        <v>29</v>
      </c>
      <c r="L36" s="288">
        <v>0</v>
      </c>
      <c r="M36" s="287" t="s">
        <v>175</v>
      </c>
      <c r="N36" s="318">
        <v>20</v>
      </c>
      <c r="O36" s="317" t="s">
        <v>29</v>
      </c>
      <c r="P36" s="288">
        <v>0</v>
      </c>
      <c r="Q36" s="287" t="s">
        <v>29</v>
      </c>
      <c r="R36" s="288">
        <v>0</v>
      </c>
      <c r="S36" s="287" t="s">
        <v>29</v>
      </c>
      <c r="T36" s="288">
        <v>0</v>
      </c>
      <c r="U36" s="287" t="s">
        <v>29</v>
      </c>
      <c r="V36" s="288">
        <v>0</v>
      </c>
      <c r="W36" s="291" t="s">
        <v>190</v>
      </c>
    </row>
  </sheetData>
  <sortState xmlns:xlrd2="http://schemas.microsoft.com/office/spreadsheetml/2017/richdata2" ref="A6:AE16">
    <sortCondition descending="1" ref="D4:D16"/>
  </sortState>
  <mergeCells count="52">
    <mergeCell ref="W19:W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O19:P19"/>
    <mergeCell ref="Q19:R19"/>
    <mergeCell ref="S19:T19"/>
    <mergeCell ref="U19:V19"/>
    <mergeCell ref="I19:J19"/>
    <mergeCell ref="K19:L19"/>
    <mergeCell ref="M19:N19"/>
    <mergeCell ref="O2:P2"/>
    <mergeCell ref="Q2:R2"/>
    <mergeCell ref="A19:A21"/>
    <mergeCell ref="B19:B21"/>
    <mergeCell ref="D19:D21"/>
    <mergeCell ref="E19:F19"/>
    <mergeCell ref="G19:H19"/>
    <mergeCell ref="U1:V1"/>
    <mergeCell ref="S1:T1"/>
    <mergeCell ref="AE1:AE2"/>
    <mergeCell ref="AA2:AB2"/>
    <mergeCell ref="AC2:AD2"/>
    <mergeCell ref="S2:T2"/>
    <mergeCell ref="U2:V2"/>
    <mergeCell ref="W2:X2"/>
    <mergeCell ref="W1:X1"/>
    <mergeCell ref="Y1:Z1"/>
    <mergeCell ref="AA1:AB1"/>
    <mergeCell ref="AC1:AD1"/>
    <mergeCell ref="Y2:Z2"/>
    <mergeCell ref="O1:P1"/>
    <mergeCell ref="Q1:R1"/>
    <mergeCell ref="A1:A3"/>
    <mergeCell ref="B1:B3"/>
    <mergeCell ref="D1:D3"/>
    <mergeCell ref="E1:F1"/>
    <mergeCell ref="G1:H1"/>
    <mergeCell ref="E2:F2"/>
    <mergeCell ref="G2:H2"/>
    <mergeCell ref="M2:N2"/>
    <mergeCell ref="I2:J2"/>
    <mergeCell ref="K2:L2"/>
    <mergeCell ref="I1:J1"/>
    <mergeCell ref="K1:L1"/>
    <mergeCell ref="M1:N1"/>
  </mergeCells>
  <phoneticPr fontId="53" type="noConversion"/>
  <conditionalFormatting sqref="A4 A6 A8 A10">
    <cfRule type="expression" dxfId="603" priority="1364" stopIfTrue="1">
      <formula>A4=OFFSET(CoursePar,0,COLUMN()-1)</formula>
    </cfRule>
    <cfRule type="expression" dxfId="602" priority="1365" stopIfTrue="1">
      <formula>A4&lt;OFFSET(CoursePar,0,COLUMN()-1)</formula>
    </cfRule>
    <cfRule type="cellIs" priority="1363" stopIfTrue="1" operator="equal">
      <formula>0</formula>
    </cfRule>
  </conditionalFormatting>
  <conditionalFormatting sqref="A4:A8 A10">
    <cfRule type="expression" dxfId="601" priority="1367" stopIfTrue="1">
      <formula>A4=OFFSET(CoursePar,0,COLUMN()-1)</formula>
    </cfRule>
    <cfRule type="cellIs" priority="1366" stopIfTrue="1" operator="equal">
      <formula>0</formula>
    </cfRule>
    <cfRule type="expression" dxfId="600" priority="1368" stopIfTrue="1">
      <formula>A4&lt;OFFSET(CoursePar,0,COLUMN()-1)</formula>
    </cfRule>
  </conditionalFormatting>
  <conditionalFormatting sqref="A5 A7 A9:A16">
    <cfRule type="expression" dxfId="599" priority="1374" stopIfTrue="1">
      <formula>A5&lt;OFFSET(CoursePar,0,COLUMN()-1)</formula>
    </cfRule>
    <cfRule type="expression" dxfId="598" priority="1373" stopIfTrue="1">
      <formula>A5=OFFSET(CoursePar,0,COLUMN()-1)</formula>
    </cfRule>
  </conditionalFormatting>
  <conditionalFormatting sqref="A9:A16 A5 A7">
    <cfRule type="cellIs" priority="1372" stopIfTrue="1" operator="equal">
      <formula>0</formula>
    </cfRule>
  </conditionalFormatting>
  <conditionalFormatting sqref="A9:A16">
    <cfRule type="expression" dxfId="597" priority="1370" stopIfTrue="1">
      <formula>A9=OFFSET(CoursePar,0,COLUMN()-1)</formula>
    </cfRule>
    <cfRule type="expression" dxfId="596" priority="1371" stopIfTrue="1">
      <formula>A9&lt;OFFSET(CoursePar,0,COLUMN()-1)</formula>
    </cfRule>
    <cfRule type="cellIs" priority="1369" stopIfTrue="1" operator="equal">
      <formula>0</formula>
    </cfRule>
  </conditionalFormatting>
  <conditionalFormatting sqref="A22 A24 A26">
    <cfRule type="expression" dxfId="595" priority="681" stopIfTrue="1">
      <formula>A22&lt;OFFSET(CoursePar,0,COLUMN()-1)</formula>
    </cfRule>
    <cfRule type="expression" dxfId="594" priority="680" stopIfTrue="1">
      <formula>A22=OFFSET(CoursePar,0,COLUMN()-1)</formula>
    </cfRule>
    <cfRule type="cellIs" priority="679" stopIfTrue="1" operator="equal">
      <formula>0</formula>
    </cfRule>
  </conditionalFormatting>
  <conditionalFormatting sqref="A22:A28">
    <cfRule type="expression" dxfId="593" priority="683" stopIfTrue="1">
      <formula>A22=OFFSET(CoursePar,0,COLUMN()-1)</formula>
    </cfRule>
    <cfRule type="expression" dxfId="592" priority="684" stopIfTrue="1">
      <formula>A22&lt;OFFSET(CoursePar,0,COLUMN()-1)</formula>
    </cfRule>
    <cfRule type="cellIs" priority="682" stopIfTrue="1" operator="equal">
      <formula>0</formula>
    </cfRule>
  </conditionalFormatting>
  <conditionalFormatting sqref="A23 A25 A27:A28">
    <cfRule type="expression" dxfId="591" priority="690" stopIfTrue="1">
      <formula>A23&lt;OFFSET(CoursePar,0,COLUMN()-1)</formula>
    </cfRule>
    <cfRule type="expression" dxfId="590" priority="689" stopIfTrue="1">
      <formula>A23=OFFSET(CoursePar,0,COLUMN()-1)</formula>
    </cfRule>
    <cfRule type="cellIs" priority="688" stopIfTrue="1" operator="equal">
      <formula>0</formula>
    </cfRule>
  </conditionalFormatting>
  <conditionalFormatting sqref="A29:A36">
    <cfRule type="expression" dxfId="589" priority="401" stopIfTrue="1">
      <formula>A29=OFFSET(CoursePar,0,COLUMN()-1)</formula>
    </cfRule>
    <cfRule type="cellIs" priority="400" stopIfTrue="1" operator="equal">
      <formula>0</formula>
    </cfRule>
    <cfRule type="expression" dxfId="588" priority="402" stopIfTrue="1">
      <formula>A29&lt;OFFSET(CoursePar,0,COLUMN()-1)</formula>
    </cfRule>
    <cfRule type="expression" dxfId="587" priority="405" stopIfTrue="1">
      <formula>A29&lt;OFFSET(CoursePar,0,COLUMN()-1)</formula>
    </cfRule>
    <cfRule type="cellIs" priority="403" stopIfTrue="1" operator="equal">
      <formula>0</formula>
    </cfRule>
    <cfRule type="expression" dxfId="586" priority="404" stopIfTrue="1">
      <formula>A29=OFFSET(CoursePar,0,COLUMN()-1)</formula>
    </cfRule>
  </conditionalFormatting>
  <conditionalFormatting sqref="B4:B16">
    <cfRule type="cellIs" priority="1360" stopIfTrue="1" operator="equal">
      <formula>0</formula>
    </cfRule>
    <cfRule type="expression" dxfId="585" priority="1361" stopIfTrue="1">
      <formula>B4=OFFSET(CoursePar,0,COLUMN()-1)</formula>
    </cfRule>
    <cfRule type="expression" dxfId="584" priority="1362" stopIfTrue="1">
      <formula>B4&lt;OFFSET(CoursePar,0,COLUMN()-1)</formula>
    </cfRule>
  </conditionalFormatting>
  <conditionalFormatting sqref="B22:B36">
    <cfRule type="expression" dxfId="583" priority="399" stopIfTrue="1">
      <formula>B22&lt;OFFSET(CoursePar,0,COLUMN()-1)</formula>
    </cfRule>
    <cfRule type="cellIs" priority="397" stopIfTrue="1" operator="equal">
      <formula>0</formula>
    </cfRule>
    <cfRule type="expression" dxfId="582" priority="398" stopIfTrue="1">
      <formula>B22=OFFSET(CoursePar,0,COLUMN()-1)</formula>
    </cfRule>
  </conditionalFormatting>
  <conditionalFormatting sqref="D4:D16">
    <cfRule type="cellIs" priority="1291" stopIfTrue="1" operator="equal">
      <formula>0</formula>
    </cfRule>
    <cfRule type="expression" dxfId="581" priority="1292" stopIfTrue="1">
      <formula>D4=OFFSET(CoursePar,0,COLUMN()-1)</formula>
    </cfRule>
    <cfRule type="expression" dxfId="580" priority="1293" stopIfTrue="1">
      <formula>D4&lt;OFFSET(CoursePar,0,COLUMN()-1)</formula>
    </cfRule>
  </conditionalFormatting>
  <conditionalFormatting sqref="D29:D36">
    <cfRule type="cellIs" priority="394" stopIfTrue="1" operator="equal">
      <formula>0</formula>
    </cfRule>
    <cfRule type="expression" dxfId="579" priority="395" stopIfTrue="1">
      <formula>D29=OFFSET(CoursePar,0,COLUMN()-1)</formula>
    </cfRule>
    <cfRule type="expression" dxfId="578" priority="396" stopIfTrue="1">
      <formula>D29&lt;OFFSET(CoursePar,0,COLUMN()-1)</formula>
    </cfRule>
  </conditionalFormatting>
  <conditionalFormatting sqref="D22:F28">
    <cfRule type="expression" dxfId="577" priority="567" stopIfTrue="1">
      <formula>D22&lt;OFFSET(CoursePar,0,COLUMN()-1)</formula>
    </cfRule>
    <cfRule type="expression" dxfId="576" priority="566" stopIfTrue="1">
      <formula>D22=OFFSET(CoursePar,0,COLUMN()-1)</formula>
    </cfRule>
    <cfRule type="cellIs" priority="565" stopIfTrue="1" operator="equal">
      <formula>0</formula>
    </cfRule>
  </conditionalFormatting>
  <conditionalFormatting sqref="E4:F5 E7:F8 E10:F11">
    <cfRule type="cellIs" priority="1141" stopIfTrue="1" operator="equal">
      <formula>0</formula>
    </cfRule>
    <cfRule type="expression" dxfId="575" priority="1142" stopIfTrue="1">
      <formula>E4=OFFSET(CoursePar,0,COLUMN()-1)</formula>
    </cfRule>
    <cfRule type="expression" dxfId="574" priority="1143" stopIfTrue="1">
      <formula>E4&lt;OFFSET(CoursePar,0,COLUMN()-1)</formula>
    </cfRule>
  </conditionalFormatting>
  <conditionalFormatting sqref="E6:F6 E9:F9">
    <cfRule type="cellIs" priority="1096" stopIfTrue="1" operator="equal">
      <formula>0</formula>
    </cfRule>
    <cfRule type="expression" dxfId="573" priority="1097" stopIfTrue="1">
      <formula>E6=OFFSET(CoursePar,0,COLUMN()-1)</formula>
    </cfRule>
    <cfRule type="expression" dxfId="572" priority="1098" stopIfTrue="1">
      <formula>E6&lt;OFFSET(CoursePar,0,COLUMN()-1)</formula>
    </cfRule>
  </conditionalFormatting>
  <conditionalFormatting sqref="E12:F14">
    <cfRule type="expression" dxfId="571" priority="312" stopIfTrue="1">
      <formula>E12&lt;OFFSET(CoursePar,0,COLUMN()-1)</formula>
    </cfRule>
    <cfRule type="cellIs" priority="310" stopIfTrue="1" operator="equal">
      <formula>0</formula>
    </cfRule>
    <cfRule type="expression" dxfId="570" priority="311" stopIfTrue="1">
      <formula>E12=OFFSET(CoursePar,0,COLUMN()-1)</formula>
    </cfRule>
  </conditionalFormatting>
  <conditionalFormatting sqref="E15:F16">
    <cfRule type="expression" dxfId="569" priority="176" stopIfTrue="1">
      <formula>E15=OFFSET(CoursePar,0,COLUMN()-1)</formula>
    </cfRule>
    <cfRule type="expression" dxfId="568" priority="177" stopIfTrue="1">
      <formula>E15&lt;OFFSET(CoursePar,0,COLUMN()-1)</formula>
    </cfRule>
    <cfRule type="cellIs" priority="175" stopIfTrue="1" operator="equal">
      <formula>0</formula>
    </cfRule>
  </conditionalFormatting>
  <conditionalFormatting sqref="E27:F27">
    <cfRule type="cellIs" priority="562" stopIfTrue="1" operator="equal">
      <formula>0</formula>
    </cfRule>
    <cfRule type="expression" dxfId="567" priority="563" stopIfTrue="1">
      <formula>E27=OFFSET(CoursePar,0,COLUMN()-1)</formula>
    </cfRule>
    <cfRule type="expression" dxfId="566" priority="564" stopIfTrue="1">
      <formula>E27&lt;OFFSET(CoursePar,0,COLUMN()-1)</formula>
    </cfRule>
  </conditionalFormatting>
  <conditionalFormatting sqref="E28:F28">
    <cfRule type="expression" dxfId="565" priority="572" stopIfTrue="1">
      <formula>E28=OFFSET(CoursePar,0,COLUMN()-1)</formula>
    </cfRule>
    <cfRule type="expression" dxfId="564" priority="573" stopIfTrue="1">
      <formula>E28&lt;OFFSET(CoursePar,0,COLUMN()-1)</formula>
    </cfRule>
    <cfRule type="cellIs" priority="571" stopIfTrue="1" operator="equal">
      <formula>0</formula>
    </cfRule>
  </conditionalFormatting>
  <conditionalFormatting sqref="E29:F29 E31:F31 E33:F33 E35:F35">
    <cfRule type="cellIs" priority="343" stopIfTrue="1" operator="equal">
      <formula>0</formula>
    </cfRule>
    <cfRule type="expression" dxfId="563" priority="345" stopIfTrue="1">
      <formula>E29&lt;OFFSET(CoursePar,0,COLUMN()-1)</formula>
    </cfRule>
    <cfRule type="expression" dxfId="562" priority="344" stopIfTrue="1">
      <formula>E29=OFFSET(CoursePar,0,COLUMN()-1)</formula>
    </cfRule>
  </conditionalFormatting>
  <conditionalFormatting sqref="E30:F30 E32:F32 E34:F34 E36:F36">
    <cfRule type="cellIs" priority="328" stopIfTrue="1" operator="equal">
      <formula>0</formula>
    </cfRule>
    <cfRule type="expression" dxfId="561" priority="330" stopIfTrue="1">
      <formula>E30&lt;OFFSET(CoursePar,0,COLUMN()-1)</formula>
    </cfRule>
    <cfRule type="expression" dxfId="560" priority="329" stopIfTrue="1">
      <formula>E30=OFFSET(CoursePar,0,COLUMN()-1)</formula>
    </cfRule>
  </conditionalFormatting>
  <conditionalFormatting sqref="E16:J16">
    <cfRule type="expression" dxfId="559" priority="1140" stopIfTrue="1">
      <formula>E16&lt;OFFSET(CoursePar,0,COLUMN()-1)</formula>
    </cfRule>
    <cfRule type="expression" dxfId="558" priority="1139" stopIfTrue="1">
      <formula>E16=OFFSET(CoursePar,0,COLUMN()-1)</formula>
    </cfRule>
    <cfRule type="cellIs" priority="1138" stopIfTrue="1" operator="equal">
      <formula>0</formula>
    </cfRule>
  </conditionalFormatting>
  <conditionalFormatting sqref="E29:J29 E31:J31 E33:H33 E35:H35">
    <cfRule type="expression" dxfId="557" priority="336" stopIfTrue="1">
      <formula>E29&lt;OFFSET(CoursePar,0,COLUMN()-1)</formula>
    </cfRule>
    <cfRule type="cellIs" priority="334" stopIfTrue="1" operator="equal">
      <formula>0</formula>
    </cfRule>
    <cfRule type="expression" dxfId="556" priority="335" stopIfTrue="1">
      <formula>E29=OFFSET(CoursePar,0,COLUMN()-1)</formula>
    </cfRule>
  </conditionalFormatting>
  <conditionalFormatting sqref="E30:J30">
    <cfRule type="cellIs" priority="316" stopIfTrue="1" operator="equal">
      <formula>0</formula>
    </cfRule>
    <cfRule type="expression" dxfId="555" priority="317" stopIfTrue="1">
      <formula>E30=OFFSET(CoursePar,0,COLUMN()-1)</formula>
    </cfRule>
    <cfRule type="expression" dxfId="554" priority="318" stopIfTrue="1">
      <formula>E30&lt;OFFSET(CoursePar,0,COLUMN()-1)</formula>
    </cfRule>
  </conditionalFormatting>
  <conditionalFormatting sqref="E32:J32 E34:J34">
    <cfRule type="expression" dxfId="553" priority="219" stopIfTrue="1">
      <formula>E32&lt;OFFSET(CoursePar,0,COLUMN()-1)</formula>
    </cfRule>
    <cfRule type="expression" dxfId="552" priority="218" stopIfTrue="1">
      <formula>E32=OFFSET(CoursePar,0,COLUMN()-1)</formula>
    </cfRule>
    <cfRule type="cellIs" priority="217" stopIfTrue="1" operator="equal">
      <formula>0</formula>
    </cfRule>
  </conditionalFormatting>
  <conditionalFormatting sqref="E4:L4 E7:L7 E10:L10">
    <cfRule type="expression" dxfId="551" priority="1169" stopIfTrue="1">
      <formula>E4=OFFSET(CoursePar,0,COLUMN()-1)</formula>
    </cfRule>
    <cfRule type="cellIs" priority="1168" stopIfTrue="1" operator="equal">
      <formula>0</formula>
    </cfRule>
    <cfRule type="expression" dxfId="550" priority="1170" stopIfTrue="1">
      <formula>E4&lt;OFFSET(CoursePar,0,COLUMN()-1)</formula>
    </cfRule>
  </conditionalFormatting>
  <conditionalFormatting sqref="E13:L13">
    <cfRule type="cellIs" priority="298" stopIfTrue="1" operator="equal">
      <formula>0</formula>
    </cfRule>
    <cfRule type="expression" dxfId="549" priority="300" stopIfTrue="1">
      <formula>E13&lt;OFFSET(CoursePar,0,COLUMN()-1)</formula>
    </cfRule>
    <cfRule type="expression" dxfId="548" priority="299" stopIfTrue="1">
      <formula>E13=OFFSET(CoursePar,0,COLUMN()-1)</formula>
    </cfRule>
  </conditionalFormatting>
  <conditionalFormatting sqref="E36:L36">
    <cfRule type="expression" dxfId="547" priority="192" stopIfTrue="1">
      <formula>E36&lt;OFFSET(CoursePar,0,COLUMN()-1)</formula>
    </cfRule>
    <cfRule type="expression" dxfId="546" priority="191" stopIfTrue="1">
      <formula>E36=OFFSET(CoursePar,0,COLUMN()-1)</formula>
    </cfRule>
    <cfRule type="cellIs" priority="190" stopIfTrue="1" operator="equal">
      <formula>0</formula>
    </cfRule>
  </conditionalFormatting>
  <conditionalFormatting sqref="E5:N5 E8:N8 E11:N11">
    <cfRule type="expression" dxfId="545" priority="1131" stopIfTrue="1">
      <formula>E5&lt;OFFSET(CoursePar,0,COLUMN()-1)</formula>
    </cfRule>
    <cfRule type="cellIs" priority="1129" stopIfTrue="1" operator="equal">
      <formula>0</formula>
    </cfRule>
    <cfRule type="expression" dxfId="544" priority="1130" stopIfTrue="1">
      <formula>E5=OFFSET(CoursePar,0,COLUMN()-1)</formula>
    </cfRule>
  </conditionalFormatting>
  <conditionalFormatting sqref="E6:N6 E9:N9 E12:N12">
    <cfRule type="expression" dxfId="543" priority="1101" stopIfTrue="1">
      <formula>E6&lt;OFFSET(CoursePar,0,COLUMN()-1)</formula>
    </cfRule>
    <cfRule type="cellIs" priority="1099" stopIfTrue="1" operator="equal">
      <formula>0</formula>
    </cfRule>
    <cfRule type="expression" dxfId="542" priority="1100" stopIfTrue="1">
      <formula>E6=OFFSET(CoursePar,0,COLUMN()-1)</formula>
    </cfRule>
  </conditionalFormatting>
  <conditionalFormatting sqref="E14:N14">
    <cfRule type="expression" dxfId="541" priority="1134" stopIfTrue="1">
      <formula>E14&lt;OFFSET(CoursePar,0,COLUMN()-1)</formula>
    </cfRule>
    <cfRule type="expression" dxfId="540" priority="1133" stopIfTrue="1">
      <formula>E14=OFFSET(CoursePar,0,COLUMN()-1)</formula>
    </cfRule>
    <cfRule type="cellIs" priority="1132" stopIfTrue="1" operator="equal">
      <formula>0</formula>
    </cfRule>
  </conditionalFormatting>
  <conditionalFormatting sqref="E15:N15">
    <cfRule type="expression" dxfId="539" priority="161" stopIfTrue="1">
      <formula>E15=OFFSET(CoursePar,0,COLUMN()-1)</formula>
    </cfRule>
    <cfRule type="cellIs" priority="160" stopIfTrue="1" operator="equal">
      <formula>0</formula>
    </cfRule>
    <cfRule type="expression" dxfId="538" priority="162" stopIfTrue="1">
      <formula>E15&lt;OFFSET(CoursePar,0,COLUMN()-1)</formula>
    </cfRule>
  </conditionalFormatting>
  <conditionalFormatting sqref="G22:H28">
    <cfRule type="cellIs" priority="610" stopIfTrue="1" operator="equal">
      <formula>0</formula>
    </cfRule>
    <cfRule type="expression" dxfId="537" priority="611" stopIfTrue="1">
      <formula>G22=OFFSET(CoursePar,0,COLUMN()-1)</formula>
    </cfRule>
    <cfRule type="expression" dxfId="536" priority="612" stopIfTrue="1">
      <formula>G22&lt;OFFSET(CoursePar,0,COLUMN()-1)</formula>
    </cfRule>
  </conditionalFormatting>
  <conditionalFormatting sqref="G29:H36">
    <cfRule type="expression" dxfId="535" priority="320" stopIfTrue="1">
      <formula>G29=OFFSET(CoursePar,0,COLUMN()-1)</formula>
    </cfRule>
    <cfRule type="expression" dxfId="534" priority="321" stopIfTrue="1">
      <formula>G29&lt;OFFSET(CoursePar,0,COLUMN()-1)</formula>
    </cfRule>
    <cfRule type="cellIs" priority="319" stopIfTrue="1" operator="equal">
      <formula>0</formula>
    </cfRule>
  </conditionalFormatting>
  <conditionalFormatting sqref="G22:L22 G24:L24 G26:L26 G28:L28 K30:L30 K32:L32 K34:L34">
    <cfRule type="expression" dxfId="533" priority="648" stopIfTrue="1">
      <formula>G22&lt;OFFSET(CoursePar,0,COLUMN()-1)</formula>
    </cfRule>
    <cfRule type="expression" dxfId="532" priority="647" stopIfTrue="1">
      <formula>G22=OFFSET(CoursePar,0,COLUMN()-1)</formula>
    </cfRule>
    <cfRule type="cellIs" priority="646" stopIfTrue="1" operator="equal">
      <formula>0</formula>
    </cfRule>
  </conditionalFormatting>
  <conditionalFormatting sqref="G23:L23 G27:L27 K29:L29 K31:L31 K33:L33">
    <cfRule type="expression" dxfId="531" priority="605" stopIfTrue="1">
      <formula>G23=OFFSET(CoursePar,0,COLUMN()-1)</formula>
    </cfRule>
    <cfRule type="cellIs" priority="604" stopIfTrue="1" operator="equal">
      <formula>0</formula>
    </cfRule>
    <cfRule type="expression" dxfId="530" priority="606" stopIfTrue="1">
      <formula>G23&lt;OFFSET(CoursePar,0,COLUMN()-1)</formula>
    </cfRule>
  </conditionalFormatting>
  <conditionalFormatting sqref="G25:L25">
    <cfRule type="cellIs" priority="232" stopIfTrue="1" operator="equal">
      <formula>0</formula>
    </cfRule>
    <cfRule type="expression" dxfId="529" priority="234" stopIfTrue="1">
      <formula>G25&lt;OFFSET(CoursePar,0,COLUMN()-1)</formula>
    </cfRule>
    <cfRule type="expression" dxfId="528" priority="233" stopIfTrue="1">
      <formula>G25=OFFSET(CoursePar,0,COLUMN()-1)</formula>
    </cfRule>
  </conditionalFormatting>
  <conditionalFormatting sqref="I15:J16">
    <cfRule type="expression" dxfId="527" priority="173" stopIfTrue="1">
      <formula>I15=OFFSET(CoursePar,0,COLUMN()-1)</formula>
    </cfRule>
    <cfRule type="cellIs" priority="172" stopIfTrue="1" operator="equal">
      <formula>0</formula>
    </cfRule>
    <cfRule type="expression" dxfId="526" priority="174" stopIfTrue="1">
      <formula>I15&lt;OFFSET(CoursePar,0,COLUMN()-1)</formula>
    </cfRule>
  </conditionalFormatting>
  <conditionalFormatting sqref="I32:J36">
    <cfRule type="cellIs" priority="220" stopIfTrue="1" operator="equal">
      <formula>0</formula>
    </cfRule>
    <cfRule type="expression" dxfId="525" priority="221" stopIfTrue="1">
      <formula>I32=OFFSET(CoursePar,0,COLUMN()-1)</formula>
    </cfRule>
    <cfRule type="expression" dxfId="524" priority="222" stopIfTrue="1">
      <formula>I32&lt;OFFSET(CoursePar,0,COLUMN()-1)</formula>
    </cfRule>
  </conditionalFormatting>
  <conditionalFormatting sqref="I33:J33 I35:J35">
    <cfRule type="expression" dxfId="523" priority="227" stopIfTrue="1">
      <formula>I33=OFFSET(CoursePar,0,COLUMN()-1)</formula>
    </cfRule>
    <cfRule type="expression" dxfId="522" priority="228" stopIfTrue="1">
      <formula>I33&lt;OFFSET(CoursePar,0,COLUMN()-1)</formula>
    </cfRule>
    <cfRule type="cellIs" priority="226" stopIfTrue="1" operator="equal">
      <formula>0</formula>
    </cfRule>
  </conditionalFormatting>
  <conditionalFormatting sqref="I4:L13">
    <cfRule type="expression" dxfId="521" priority="294" stopIfTrue="1">
      <formula>I4&lt;OFFSET(CoursePar,0,COLUMN()-1)</formula>
    </cfRule>
    <cfRule type="cellIs" priority="292" stopIfTrue="1" operator="equal">
      <formula>0</formula>
    </cfRule>
    <cfRule type="expression" dxfId="520" priority="293" stopIfTrue="1">
      <formula>I4=OFFSET(CoursePar,0,COLUMN()-1)</formula>
    </cfRule>
  </conditionalFormatting>
  <conditionalFormatting sqref="I14:N14">
    <cfRule type="expression" dxfId="519" priority="1121" stopIfTrue="1">
      <formula>I14=OFFSET(CoursePar,0,COLUMN()-1)</formula>
    </cfRule>
    <cfRule type="expression" dxfId="518" priority="1122" stopIfTrue="1">
      <formula>I14&lt;OFFSET(CoursePar,0,COLUMN()-1)</formula>
    </cfRule>
    <cfRule type="cellIs" priority="1120" stopIfTrue="1" operator="equal">
      <formula>0</formula>
    </cfRule>
  </conditionalFormatting>
  <conditionalFormatting sqref="K16:L16">
    <cfRule type="expression" dxfId="517" priority="59" stopIfTrue="1">
      <formula>K16=OFFSET(CoursePar,0,COLUMN()-1)</formula>
    </cfRule>
    <cfRule type="cellIs" priority="58" stopIfTrue="1" operator="equal">
      <formula>0</formula>
    </cfRule>
    <cfRule type="expression" dxfId="516" priority="60" stopIfTrue="1">
      <formula>K16&lt;OFFSET(CoursePar,0,COLUMN()-1)</formula>
    </cfRule>
  </conditionalFormatting>
  <conditionalFormatting sqref="K25:L25">
    <cfRule type="expression" dxfId="515" priority="231" stopIfTrue="1">
      <formula>K25&lt;OFFSET(CoursePar,0,COLUMN()-1)</formula>
    </cfRule>
    <cfRule type="expression" dxfId="514" priority="230" stopIfTrue="1">
      <formula>K25=OFFSET(CoursePar,0,COLUMN()-1)</formula>
    </cfRule>
    <cfRule type="cellIs" priority="229" stopIfTrue="1" operator="equal">
      <formula>0</formula>
    </cfRule>
  </conditionalFormatting>
  <conditionalFormatting sqref="K35:L35">
    <cfRule type="expression" dxfId="513" priority="203" stopIfTrue="1">
      <formula>K35=OFFSET(CoursePar,0,COLUMN()-1)</formula>
    </cfRule>
    <cfRule type="cellIs" priority="202" stopIfTrue="1" operator="equal">
      <formula>0</formula>
    </cfRule>
    <cfRule type="expression" dxfId="512" priority="204" stopIfTrue="1">
      <formula>K35&lt;OFFSET(CoursePar,0,COLUMN()-1)</formula>
    </cfRule>
  </conditionalFormatting>
  <conditionalFormatting sqref="K35:N35">
    <cfRule type="expression" dxfId="511" priority="198" stopIfTrue="1">
      <formula>K35&lt;OFFSET(CoursePar,0,COLUMN()-1)</formula>
    </cfRule>
    <cfRule type="cellIs" priority="196" stopIfTrue="1" operator="equal">
      <formula>0</formula>
    </cfRule>
    <cfRule type="expression" dxfId="510" priority="197" stopIfTrue="1">
      <formula>K35=OFFSET(CoursePar,0,COLUMN()-1)</formula>
    </cfRule>
  </conditionalFormatting>
  <conditionalFormatting sqref="K36:N36">
    <cfRule type="expression" dxfId="509" priority="183" stopIfTrue="1">
      <formula>K36&lt;OFFSET(CoursePar,0,COLUMN()-1)</formula>
    </cfRule>
    <cfRule type="cellIs" priority="181" stopIfTrue="1" operator="equal">
      <formula>0</formula>
    </cfRule>
    <cfRule type="expression" dxfId="508" priority="182" stopIfTrue="1">
      <formula>K36=OFFSET(CoursePar,0,COLUMN()-1)</formula>
    </cfRule>
  </conditionalFormatting>
  <conditionalFormatting sqref="K15:P15">
    <cfRule type="cellIs" priority="151" stopIfTrue="1" operator="equal">
      <formula>0</formula>
    </cfRule>
    <cfRule type="expression" dxfId="507" priority="152" stopIfTrue="1">
      <formula>K15=OFFSET(CoursePar,0,COLUMN()-1)</formula>
    </cfRule>
    <cfRule type="expression" dxfId="506" priority="153" stopIfTrue="1">
      <formula>K15&lt;OFFSET(CoursePar,0,COLUMN()-1)</formula>
    </cfRule>
  </conditionalFormatting>
  <conditionalFormatting sqref="K16:P16">
    <cfRule type="expression" dxfId="505" priority="62" stopIfTrue="1">
      <formula>K16=OFFSET(CoursePar,0,COLUMN()-1)</formula>
    </cfRule>
    <cfRule type="expression" dxfId="504" priority="63" stopIfTrue="1">
      <formula>K16&lt;OFFSET(CoursePar,0,COLUMN()-1)</formula>
    </cfRule>
    <cfRule type="cellIs" priority="61" stopIfTrue="1" operator="equal">
      <formula>0</formula>
    </cfRule>
  </conditionalFormatting>
  <conditionalFormatting sqref="K22:V22 K24:V24 K26:V26 K28:V28 K30:V30 K32:V32 K34:V34">
    <cfRule type="cellIs" priority="628" stopIfTrue="1" operator="equal">
      <formula>0</formula>
    </cfRule>
    <cfRule type="expression" dxfId="503" priority="630" stopIfTrue="1">
      <formula>K22&lt;OFFSET(CoursePar,0,COLUMN()-1)</formula>
    </cfRule>
    <cfRule type="expression" dxfId="502" priority="629" stopIfTrue="1">
      <formula>K22=OFFSET(CoursePar,0,COLUMN()-1)</formula>
    </cfRule>
  </conditionalFormatting>
  <conditionalFormatting sqref="K23:V23 M25:V25 K27:V27 K29:V29 K31:V31 K33:V33">
    <cfRule type="expression" dxfId="501" priority="585" stopIfTrue="1">
      <formula>K23&lt;OFFSET(CoursePar,0,COLUMN()-1)</formula>
    </cfRule>
    <cfRule type="cellIs" priority="583" stopIfTrue="1" operator="equal">
      <formula>0</formula>
    </cfRule>
    <cfRule type="expression" dxfId="500" priority="584" stopIfTrue="1">
      <formula>K23=OFFSET(CoursePar,0,COLUMN()-1)</formula>
    </cfRule>
  </conditionalFormatting>
  <conditionalFormatting sqref="M4:N4 M7:N7 M10:N10">
    <cfRule type="cellIs" priority="898" stopIfTrue="1" operator="equal">
      <formula>0</formula>
    </cfRule>
    <cfRule type="expression" dxfId="499" priority="899" stopIfTrue="1">
      <formula>M4=OFFSET(CoursePar,0,COLUMN()-1)</formula>
    </cfRule>
    <cfRule type="expression" dxfId="498" priority="900" stopIfTrue="1">
      <formula>M4&lt;OFFSET(CoursePar,0,COLUMN()-1)</formula>
    </cfRule>
  </conditionalFormatting>
  <conditionalFormatting sqref="M12:N13">
    <cfRule type="cellIs" priority="301" stopIfTrue="1" operator="equal">
      <formula>0</formula>
    </cfRule>
    <cfRule type="expression" dxfId="497" priority="302" stopIfTrue="1">
      <formula>M12=OFFSET(CoursePar,0,COLUMN()-1)</formula>
    </cfRule>
    <cfRule type="expression" dxfId="496" priority="303" stopIfTrue="1">
      <formula>M12&lt;OFFSET(CoursePar,0,COLUMN()-1)</formula>
    </cfRule>
  </conditionalFormatting>
  <conditionalFormatting sqref="M13:N13">
    <cfRule type="cellIs" priority="289" stopIfTrue="1" operator="equal">
      <formula>0</formula>
    </cfRule>
    <cfRule type="expression" dxfId="495" priority="290" stopIfTrue="1">
      <formula>M13=OFFSET(CoursePar,0,COLUMN()-1)</formula>
    </cfRule>
    <cfRule type="expression" dxfId="494" priority="291" stopIfTrue="1">
      <formula>M13&lt;OFFSET(CoursePar,0,COLUMN()-1)</formula>
    </cfRule>
  </conditionalFormatting>
  <conditionalFormatting sqref="M22:N34">
    <cfRule type="cellIs" priority="595" stopIfTrue="1" operator="equal">
      <formula>0</formula>
    </cfRule>
    <cfRule type="expression" dxfId="493" priority="596" stopIfTrue="1">
      <formula>M22=OFFSET(CoursePar,0,COLUMN()-1)</formula>
    </cfRule>
    <cfRule type="expression" dxfId="492" priority="597" stopIfTrue="1">
      <formula>M22&lt;OFFSET(CoursePar,0,COLUMN()-1)</formula>
    </cfRule>
  </conditionalFormatting>
  <conditionalFormatting sqref="M35:N36">
    <cfRule type="expression" dxfId="491" priority="186" stopIfTrue="1">
      <formula>M35&lt;OFFSET(CoursePar,0,COLUMN()-1)</formula>
    </cfRule>
    <cfRule type="expression" dxfId="490" priority="185" stopIfTrue="1">
      <formula>M35=OFFSET(CoursePar,0,COLUMN()-1)</formula>
    </cfRule>
    <cfRule type="cellIs" priority="184" stopIfTrue="1" operator="equal">
      <formula>0</formula>
    </cfRule>
  </conditionalFormatting>
  <conditionalFormatting sqref="M4:P4 M6:P7 M9:P10">
    <cfRule type="cellIs" priority="910" stopIfTrue="1" operator="equal">
      <formula>0</formula>
    </cfRule>
    <cfRule type="expression" dxfId="489" priority="911" stopIfTrue="1">
      <formula>M4=OFFSET(CoursePar,0,COLUMN()-1)</formula>
    </cfRule>
    <cfRule type="expression" dxfId="488" priority="912" stopIfTrue="1">
      <formula>M4&lt;OFFSET(CoursePar,0,COLUMN()-1)</formula>
    </cfRule>
  </conditionalFormatting>
  <conditionalFormatting sqref="M5:P5 M8:P8 M11:P11">
    <cfRule type="expression" dxfId="487" priority="1118" stopIfTrue="1">
      <formula>M5=OFFSET(CoursePar,0,COLUMN()-1)</formula>
    </cfRule>
    <cfRule type="expression" dxfId="486" priority="1119" stopIfTrue="1">
      <formula>M5&lt;OFFSET(CoursePar,0,COLUMN()-1)</formula>
    </cfRule>
    <cfRule type="cellIs" priority="1117" stopIfTrue="1" operator="equal">
      <formula>0</formula>
    </cfRule>
  </conditionalFormatting>
  <conditionalFormatting sqref="O5:P6 O8:P9 O11:P14">
    <cfRule type="expression" dxfId="485" priority="1085" stopIfTrue="1">
      <formula>O5=OFFSET(CoursePar,0,COLUMN()-1)</formula>
    </cfRule>
    <cfRule type="expression" dxfId="484" priority="1086" stopIfTrue="1">
      <formula>O5&lt;OFFSET(CoursePar,0,COLUMN()-1)</formula>
    </cfRule>
    <cfRule type="cellIs" priority="1084" stopIfTrue="1" operator="equal">
      <formula>0</formula>
    </cfRule>
  </conditionalFormatting>
  <conditionalFormatting sqref="O12:R14">
    <cfRule type="expression" dxfId="483" priority="284" stopIfTrue="1">
      <formula>O12=OFFSET(CoursePar,0,COLUMN()-1)</formula>
    </cfRule>
    <cfRule type="cellIs" priority="283" stopIfTrue="1" operator="equal">
      <formula>0</formula>
    </cfRule>
    <cfRule type="expression" dxfId="482" priority="285" stopIfTrue="1">
      <formula>O12&lt;OFFSET(CoursePar,0,COLUMN()-1)</formula>
    </cfRule>
  </conditionalFormatting>
  <conditionalFormatting sqref="O15:R15">
    <cfRule type="expression" dxfId="481" priority="146" stopIfTrue="1">
      <formula>O15=OFFSET(CoursePar,0,COLUMN()-1)</formula>
    </cfRule>
    <cfRule type="expression" dxfId="480" priority="147" stopIfTrue="1">
      <formula>O15&lt;OFFSET(CoursePar,0,COLUMN()-1)</formula>
    </cfRule>
    <cfRule type="cellIs" priority="145" stopIfTrue="1" operator="equal">
      <formula>0</formula>
    </cfRule>
  </conditionalFormatting>
  <conditionalFormatting sqref="O16:R16">
    <cfRule type="cellIs" priority="49" stopIfTrue="1" operator="equal">
      <formula>0</formula>
    </cfRule>
    <cfRule type="expression" dxfId="479" priority="51" stopIfTrue="1">
      <formula>O16&lt;OFFSET(CoursePar,0,COLUMN()-1)</formula>
    </cfRule>
    <cfRule type="expression" dxfId="478" priority="50" stopIfTrue="1">
      <formula>O16=OFFSET(CoursePar,0,COLUMN()-1)</formula>
    </cfRule>
  </conditionalFormatting>
  <conditionalFormatting sqref="O35:V36">
    <cfRule type="expression" dxfId="477" priority="588" stopIfTrue="1">
      <formula>O35&lt;OFFSET(CoursePar,0,COLUMN()-1)</formula>
    </cfRule>
    <cfRule type="expression" dxfId="476" priority="587" stopIfTrue="1">
      <formula>O35=OFFSET(CoursePar,0,COLUMN()-1)</formula>
    </cfRule>
    <cfRule type="cellIs" priority="586" stopIfTrue="1" operator="equal">
      <formula>0</formula>
    </cfRule>
  </conditionalFormatting>
  <conditionalFormatting sqref="Q4:R5 Q7:R8 Q10:R11">
    <cfRule type="expression" dxfId="475" priority="812" stopIfTrue="1">
      <formula>Q4=OFFSET(CoursePar,0,COLUMN()-1)</formula>
    </cfRule>
    <cfRule type="expression" dxfId="474" priority="813" stopIfTrue="1">
      <formula>Q4&lt;OFFSET(CoursePar,0,COLUMN()-1)</formula>
    </cfRule>
    <cfRule type="cellIs" priority="811" stopIfTrue="1" operator="equal">
      <formula>0</formula>
    </cfRule>
  </conditionalFormatting>
  <conditionalFormatting sqref="Q6:R6 Q9:R9">
    <cfRule type="cellIs" priority="733" stopIfTrue="1" operator="equal">
      <formula>0</formula>
    </cfRule>
    <cfRule type="expression" dxfId="473" priority="734" stopIfTrue="1">
      <formula>Q6=OFFSET(CoursePar,0,COLUMN()-1)</formula>
    </cfRule>
    <cfRule type="expression" dxfId="472" priority="735" stopIfTrue="1">
      <formula>Q6&lt;OFFSET(CoursePar,0,COLUMN()-1)</formula>
    </cfRule>
  </conditionalFormatting>
  <conditionalFormatting sqref="Q15:T15">
    <cfRule type="expression" dxfId="471" priority="98" stopIfTrue="1">
      <formula>Q15=OFFSET(CoursePar,0,COLUMN()-1)</formula>
    </cfRule>
    <cfRule type="expression" dxfId="470" priority="99" stopIfTrue="1">
      <formula>Q15&lt;OFFSET(CoursePar,0,COLUMN()-1)</formula>
    </cfRule>
    <cfRule type="cellIs" priority="97" stopIfTrue="1" operator="equal">
      <formula>0</formula>
    </cfRule>
  </conditionalFormatting>
  <conditionalFormatting sqref="Q16:V16">
    <cfRule type="expression" dxfId="469" priority="35" stopIfTrue="1">
      <formula>Q16=OFFSET(CoursePar,0,COLUMN()-1)</formula>
    </cfRule>
    <cfRule type="expression" dxfId="468" priority="36" stopIfTrue="1">
      <formula>Q16&lt;OFFSET(CoursePar,0,COLUMN()-1)</formula>
    </cfRule>
    <cfRule type="cellIs" priority="34" stopIfTrue="1" operator="equal">
      <formula>0</formula>
    </cfRule>
  </conditionalFormatting>
  <conditionalFormatting sqref="Q22:V36">
    <cfRule type="expression" dxfId="467" priority="575" stopIfTrue="1">
      <formula>Q22=OFFSET(CoursePar,0,COLUMN()-1)</formula>
    </cfRule>
    <cfRule type="expression" dxfId="466" priority="576" stopIfTrue="1">
      <formula>Q22&lt;OFFSET(CoursePar,0,COLUMN()-1)</formula>
    </cfRule>
    <cfRule type="cellIs" priority="574" stopIfTrue="1" operator="equal">
      <formula>0</formula>
    </cfRule>
  </conditionalFormatting>
  <conditionalFormatting sqref="Q4:Z4 Q7:Z7 Q10:Z10 Q14:Z14 Y16:Z16">
    <cfRule type="expression" dxfId="465" priority="870" stopIfTrue="1">
      <formula>Q4&lt;OFFSET(CoursePar,0,COLUMN()-1)</formula>
    </cfRule>
    <cfRule type="expression" dxfId="464" priority="869" stopIfTrue="1">
      <formula>Q4=OFFSET(CoursePar,0,COLUMN()-1)</formula>
    </cfRule>
  </conditionalFormatting>
  <conditionalFormatting sqref="Q4:Z4 Q10:Z10 Q7:Z7 Q14:Z14 Y16:Z16">
    <cfRule type="cellIs" priority="868" stopIfTrue="1" operator="equal">
      <formula>0</formula>
    </cfRule>
  </conditionalFormatting>
  <conditionalFormatting sqref="Q5:Z5 Q8:Z8 Q11:Z11">
    <cfRule type="cellIs" priority="799" stopIfTrue="1" operator="equal">
      <formula>0</formula>
    </cfRule>
    <cfRule type="expression" dxfId="463" priority="800" stopIfTrue="1">
      <formula>Q5=OFFSET(CoursePar,0,COLUMN()-1)</formula>
    </cfRule>
    <cfRule type="expression" dxfId="462" priority="801" stopIfTrue="1">
      <formula>Q5&lt;OFFSET(CoursePar,0,COLUMN()-1)</formula>
    </cfRule>
  </conditionalFormatting>
  <conditionalFormatting sqref="Q6:Z6 Q9:Z9 Q12:Z12">
    <cfRule type="expression" dxfId="461" priority="738" stopIfTrue="1">
      <formula>Q6&lt;OFFSET(CoursePar,0,COLUMN()-1)</formula>
    </cfRule>
    <cfRule type="expression" dxfId="460" priority="737" stopIfTrue="1">
      <formula>Q6=OFFSET(CoursePar,0,COLUMN()-1)</formula>
    </cfRule>
    <cfRule type="cellIs" priority="736" stopIfTrue="1" operator="equal">
      <formula>0</formula>
    </cfRule>
  </conditionalFormatting>
  <conditionalFormatting sqref="Q13:AB13">
    <cfRule type="cellIs" priority="250" stopIfTrue="1" operator="equal">
      <formula>0</formula>
    </cfRule>
    <cfRule type="expression" dxfId="459" priority="251" stopIfTrue="1">
      <formula>Q13=OFFSET(CoursePar,0,COLUMN()-1)</formula>
    </cfRule>
    <cfRule type="expression" dxfId="458" priority="252" stopIfTrue="1">
      <formula>Q13&lt;OFFSET(CoursePar,0,COLUMN()-1)</formula>
    </cfRule>
  </conditionalFormatting>
  <conditionalFormatting sqref="S16:T16">
    <cfRule type="expression" dxfId="457" priority="29" stopIfTrue="1">
      <formula>S16=OFFSET(CoursePar,0,COLUMN()-1)</formula>
    </cfRule>
    <cfRule type="expression" dxfId="456" priority="30" stopIfTrue="1">
      <formula>S16&lt;OFFSET(CoursePar,0,COLUMN()-1)</formula>
    </cfRule>
    <cfRule type="cellIs" priority="28" stopIfTrue="1" operator="equal">
      <formula>0</formula>
    </cfRule>
  </conditionalFormatting>
  <conditionalFormatting sqref="S15:V15">
    <cfRule type="expression" dxfId="455" priority="86" stopIfTrue="1">
      <formula>S15=OFFSET(CoursePar,0,COLUMN()-1)</formula>
    </cfRule>
    <cfRule type="cellIs" priority="79" stopIfTrue="1" operator="equal">
      <formula>0</formula>
    </cfRule>
    <cfRule type="expression" dxfId="454" priority="80" stopIfTrue="1">
      <formula>S15=OFFSET(CoursePar,0,COLUMN()-1)</formula>
    </cfRule>
    <cfRule type="expression" dxfId="453" priority="81" stopIfTrue="1">
      <formula>S15&lt;OFFSET(CoursePar,0,COLUMN()-1)</formula>
    </cfRule>
    <cfRule type="expression" dxfId="452" priority="87" stopIfTrue="1">
      <formula>S15&lt;OFFSET(CoursePar,0,COLUMN()-1)</formula>
    </cfRule>
    <cfRule type="cellIs" priority="85" stopIfTrue="1" operator="equal">
      <formula>0</formula>
    </cfRule>
  </conditionalFormatting>
  <conditionalFormatting sqref="S15:X15">
    <cfRule type="expression" dxfId="451" priority="93" stopIfTrue="1">
      <formula>S15&lt;OFFSET(CoursePar,0,COLUMN()-1)</formula>
    </cfRule>
    <cfRule type="cellIs" priority="91" stopIfTrue="1" operator="equal">
      <formula>0</formula>
    </cfRule>
    <cfRule type="expression" dxfId="450" priority="92" stopIfTrue="1">
      <formula>S15=OFFSET(CoursePar,0,COLUMN()-1)</formula>
    </cfRule>
  </conditionalFormatting>
  <conditionalFormatting sqref="U13:V13">
    <cfRule type="cellIs" priority="244" stopIfTrue="1" operator="equal">
      <formula>0</formula>
    </cfRule>
    <cfRule type="expression" dxfId="449" priority="245" stopIfTrue="1">
      <formula>U13=OFFSET(CoursePar,0,COLUMN()-1)</formula>
    </cfRule>
    <cfRule type="expression" dxfId="448" priority="246" stopIfTrue="1">
      <formula>U13&lt;OFFSET(CoursePar,0,COLUMN()-1)</formula>
    </cfRule>
  </conditionalFormatting>
  <conditionalFormatting sqref="U15:X15">
    <cfRule type="expression" dxfId="447" priority="74" stopIfTrue="1">
      <formula>U15=OFFSET(CoursePar,0,COLUMN()-1)</formula>
    </cfRule>
    <cfRule type="cellIs" priority="73" stopIfTrue="1" operator="equal">
      <formula>0</formula>
    </cfRule>
    <cfRule type="expression" dxfId="446" priority="75" stopIfTrue="1">
      <formula>U15&lt;OFFSET(CoursePar,0,COLUMN()-1)</formula>
    </cfRule>
  </conditionalFormatting>
  <conditionalFormatting sqref="U4:Z4 U10:Z10">
    <cfRule type="cellIs" priority="856" stopIfTrue="1" operator="equal">
      <formula>0</formula>
    </cfRule>
    <cfRule type="expression" dxfId="445" priority="857" stopIfTrue="1">
      <formula>U4=OFFSET(CoursePar,0,COLUMN()-1)</formula>
    </cfRule>
    <cfRule type="expression" dxfId="444" priority="858" stopIfTrue="1">
      <formula>U4&lt;OFFSET(CoursePar,0,COLUMN()-1)</formula>
    </cfRule>
  </conditionalFormatting>
  <conditionalFormatting sqref="U4:Z4 U7:AB7 U10:Z10 U14:AB14 Y16:AB16">
    <cfRule type="expression" dxfId="443" priority="842" stopIfTrue="1">
      <formula>U4=OFFSET(CoursePar,0,COLUMN()-1)</formula>
    </cfRule>
    <cfRule type="expression" dxfId="442" priority="843" stopIfTrue="1">
      <formula>U4&lt;OFFSET(CoursePar,0,COLUMN()-1)</formula>
    </cfRule>
  </conditionalFormatting>
  <conditionalFormatting sqref="U5:AB5 U8:AB8 U11:AB11">
    <cfRule type="cellIs" priority="775" stopIfTrue="1" operator="equal">
      <formula>0</formula>
    </cfRule>
    <cfRule type="expression" dxfId="441" priority="777" stopIfTrue="1">
      <formula>U5&lt;OFFSET(CoursePar,0,COLUMN()-1)</formula>
    </cfRule>
    <cfRule type="expression" dxfId="440" priority="776" stopIfTrue="1">
      <formula>U5=OFFSET(CoursePar,0,COLUMN()-1)</formula>
    </cfRule>
  </conditionalFormatting>
  <conditionalFormatting sqref="U6:AB6 U9:AB9 U12:AB12">
    <cfRule type="cellIs" priority="709" stopIfTrue="1" operator="equal">
      <formula>0</formula>
    </cfRule>
    <cfRule type="expression" dxfId="439" priority="711" stopIfTrue="1">
      <formula>U6&lt;OFFSET(CoursePar,0,COLUMN()-1)</formula>
    </cfRule>
    <cfRule type="expression" dxfId="438" priority="710" stopIfTrue="1">
      <formula>U6=OFFSET(CoursePar,0,COLUMN()-1)</formula>
    </cfRule>
  </conditionalFormatting>
  <conditionalFormatting sqref="U7:AB7 U14:AB14 Y16:AB16 U4:Z4 U10:Z10">
    <cfRule type="cellIs" priority="841" stopIfTrue="1" operator="equal">
      <formula>0</formula>
    </cfRule>
  </conditionalFormatting>
  <conditionalFormatting sqref="U5:AD5 U8:AD8 U11:AD11">
    <cfRule type="expression" dxfId="437" priority="789" stopIfTrue="1">
      <formula>U5&lt;OFFSET(CoursePar,0,COLUMN()-1)</formula>
    </cfRule>
    <cfRule type="expression" dxfId="436" priority="788" stopIfTrue="1">
      <formula>U5=OFFSET(CoursePar,0,COLUMN()-1)</formula>
    </cfRule>
    <cfRule type="cellIs" priority="787" stopIfTrue="1" operator="equal">
      <formula>0</formula>
    </cfRule>
  </conditionalFormatting>
  <conditionalFormatting sqref="U6:AD6 U9:AD9 U12:AD12">
    <cfRule type="cellIs" priority="721" stopIfTrue="1" operator="equal">
      <formula>0</formula>
    </cfRule>
    <cfRule type="expression" dxfId="435" priority="722" stopIfTrue="1">
      <formula>U6=OFFSET(CoursePar,0,COLUMN()-1)</formula>
    </cfRule>
    <cfRule type="expression" dxfId="434" priority="723" stopIfTrue="1">
      <formula>U6&lt;OFFSET(CoursePar,0,COLUMN()-1)</formula>
    </cfRule>
  </conditionalFormatting>
  <conditionalFormatting sqref="W15:X15">
    <cfRule type="expression" dxfId="433" priority="104" stopIfTrue="1">
      <formula>W15=OFFSET(CoursePar,0,COLUMN()-1)</formula>
    </cfRule>
    <cfRule type="cellIs" priority="103" stopIfTrue="1" operator="equal">
      <formula>0</formula>
    </cfRule>
    <cfRule type="expression" dxfId="432" priority="105" stopIfTrue="1">
      <formula>W15&lt;OFFSET(CoursePar,0,COLUMN()-1)</formula>
    </cfRule>
  </conditionalFormatting>
  <conditionalFormatting sqref="W15:X16">
    <cfRule type="expression" dxfId="431" priority="33" stopIfTrue="1">
      <formula>W15&lt;OFFSET(CoursePar,0,COLUMN()-1)</formula>
    </cfRule>
    <cfRule type="expression" dxfId="430" priority="32" stopIfTrue="1">
      <formula>W15=OFFSET(CoursePar,0,COLUMN()-1)</formula>
    </cfRule>
    <cfRule type="cellIs" priority="31" stopIfTrue="1" operator="equal">
      <formula>0</formula>
    </cfRule>
  </conditionalFormatting>
  <conditionalFormatting sqref="W16:X16">
    <cfRule type="expression" dxfId="429" priority="26" stopIfTrue="1">
      <formula>W16=OFFSET(CoursePar,0,COLUMN()-1)</formula>
    </cfRule>
    <cfRule type="expression" dxfId="428" priority="27" stopIfTrue="1">
      <formula>W16&lt;OFFSET(CoursePar,0,COLUMN()-1)</formula>
    </cfRule>
    <cfRule type="cellIs" priority="25" stopIfTrue="1" operator="equal">
      <formula>0</formula>
    </cfRule>
  </conditionalFormatting>
  <conditionalFormatting sqref="W4:AA4">
    <cfRule type="expression" dxfId="427" priority="24" stopIfTrue="1">
      <formula>W4&lt;OFFSET(CoursePar,0,COLUMN()-1)</formula>
    </cfRule>
    <cfRule type="expression" dxfId="426" priority="23" stopIfTrue="1">
      <formula>W4=OFFSET(CoursePar,0,COLUMN()-1)</formula>
    </cfRule>
    <cfRule type="cellIs" priority="22" stopIfTrue="1" operator="equal">
      <formula>0</formula>
    </cfRule>
  </conditionalFormatting>
  <conditionalFormatting sqref="W5:AB5 W8:AB8 W11:AB11">
    <cfRule type="expression" dxfId="425" priority="768" stopIfTrue="1">
      <formula>W5&lt;OFFSET(CoursePar,0,COLUMN()-1)</formula>
    </cfRule>
    <cfRule type="expression" dxfId="424" priority="767" stopIfTrue="1">
      <formula>W5=OFFSET(CoursePar,0,COLUMN()-1)</formula>
    </cfRule>
    <cfRule type="cellIs" priority="766" stopIfTrue="1" operator="equal">
      <formula>0</formula>
    </cfRule>
  </conditionalFormatting>
  <conditionalFormatting sqref="W6:AB6 W9:AB9 W12:AB12">
    <cfRule type="cellIs" priority="700" stopIfTrue="1" operator="equal">
      <formula>0</formula>
    </cfRule>
    <cfRule type="expression" dxfId="423" priority="701" stopIfTrue="1">
      <formula>W6=OFFSET(CoursePar,0,COLUMN()-1)</formula>
    </cfRule>
    <cfRule type="expression" dxfId="422" priority="702" stopIfTrue="1">
      <formula>W6&lt;OFFSET(CoursePar,0,COLUMN()-1)</formula>
    </cfRule>
  </conditionalFormatting>
  <conditionalFormatting sqref="W7:AB7 W14:AB14 Y16:AB16">
    <cfRule type="expression" dxfId="421" priority="834" stopIfTrue="1">
      <formula>W7&lt;OFFSET(CoursePar,0,COLUMN()-1)</formula>
    </cfRule>
    <cfRule type="cellIs" priority="832" stopIfTrue="1" operator="equal">
      <formula>0</formula>
    </cfRule>
    <cfRule type="expression" dxfId="420" priority="833" stopIfTrue="1">
      <formula>W7=OFFSET(CoursePar,0,COLUMN()-1)</formula>
    </cfRule>
  </conditionalFormatting>
  <conditionalFormatting sqref="W10:AB10">
    <cfRule type="cellIs" priority="10" stopIfTrue="1" operator="equal">
      <formula>0</formula>
    </cfRule>
    <cfRule type="expression" dxfId="419" priority="11" stopIfTrue="1">
      <formula>W10=OFFSET(CoursePar,0,COLUMN()-1)</formula>
    </cfRule>
    <cfRule type="expression" dxfId="418" priority="12" stopIfTrue="1">
      <formula>W10&lt;OFFSET(CoursePar,0,COLUMN()-1)</formula>
    </cfRule>
  </conditionalFormatting>
  <conditionalFormatting sqref="Y15:Z15">
    <cfRule type="cellIs" priority="133" stopIfTrue="1" operator="equal">
      <formula>0</formula>
    </cfRule>
    <cfRule type="expression" dxfId="417" priority="134" stopIfTrue="1">
      <formula>Y15=OFFSET(CoursePar,0,COLUMN()-1)</formula>
    </cfRule>
    <cfRule type="expression" dxfId="416" priority="135" stopIfTrue="1">
      <formula>Y15&lt;OFFSET(CoursePar,0,COLUMN()-1)</formula>
    </cfRule>
  </conditionalFormatting>
  <conditionalFormatting sqref="Y15:AB15">
    <cfRule type="expression" dxfId="415" priority="117" stopIfTrue="1">
      <formula>Y15&lt;OFFSET(CoursePar,0,COLUMN()-1)</formula>
    </cfRule>
    <cfRule type="cellIs" priority="115" stopIfTrue="1" operator="equal">
      <formula>0</formula>
    </cfRule>
    <cfRule type="expression" dxfId="414" priority="116" stopIfTrue="1">
      <formula>Y15=OFFSET(CoursePar,0,COLUMN()-1)</formula>
    </cfRule>
    <cfRule type="expression" dxfId="413" priority="123" stopIfTrue="1">
      <formula>Y15&lt;OFFSET(CoursePar,0,COLUMN()-1)</formula>
    </cfRule>
    <cfRule type="cellIs" priority="121" stopIfTrue="1" operator="equal">
      <formula>0</formula>
    </cfRule>
    <cfRule type="expression" dxfId="412" priority="122" stopIfTrue="1">
      <formula>Y15=OFFSET(CoursePar,0,COLUMN()-1)</formula>
    </cfRule>
  </conditionalFormatting>
  <conditionalFormatting sqref="Y13:AD13">
    <cfRule type="expression" dxfId="411" priority="237" stopIfTrue="1">
      <formula>Y13&lt;OFFSET(CoursePar,0,COLUMN()-1)</formula>
    </cfRule>
    <cfRule type="cellIs" priority="235" stopIfTrue="1" operator="equal">
      <formula>0</formula>
    </cfRule>
    <cfRule type="expression" dxfId="410" priority="236" stopIfTrue="1">
      <formula>Y13=OFFSET(CoursePar,0,COLUMN()-1)</formula>
    </cfRule>
  </conditionalFormatting>
  <conditionalFormatting sqref="Y15:AD15">
    <cfRule type="expression" dxfId="409" priority="129" stopIfTrue="1">
      <formula>Y15&lt;OFFSET(CoursePar,0,COLUMN()-1)</formula>
    </cfRule>
    <cfRule type="cellIs" priority="127" stopIfTrue="1" operator="equal">
      <formula>0</formula>
    </cfRule>
    <cfRule type="expression" dxfId="408" priority="128" stopIfTrue="1">
      <formula>Y15=OFFSET(CoursePar,0,COLUMN()-1)</formula>
    </cfRule>
  </conditionalFormatting>
  <conditionalFormatting sqref="AA4">
    <cfRule type="cellIs" priority="13" stopIfTrue="1" operator="equal">
      <formula>0</formula>
    </cfRule>
    <cfRule type="expression" dxfId="407" priority="14" stopIfTrue="1">
      <formula>AA4=OFFSET(CoursePar,0,COLUMN()-1)</formula>
    </cfRule>
    <cfRule type="expression" dxfId="406" priority="15" stopIfTrue="1">
      <formula>AA4&lt;OFFSET(CoursePar,0,COLUMN()-1)</formula>
    </cfRule>
    <cfRule type="cellIs" priority="16" stopIfTrue="1" operator="equal">
      <formula>0</formula>
    </cfRule>
    <cfRule type="expression" dxfId="405" priority="17" stopIfTrue="1">
      <formula>AA4=OFFSET(CoursePar,0,COLUMN()-1)</formula>
    </cfRule>
    <cfRule type="expression" dxfId="404" priority="18" stopIfTrue="1">
      <formula>AA4&lt;OFFSET(CoursePar,0,COLUMN()-1)</formula>
    </cfRule>
    <cfRule type="cellIs" priority="19" stopIfTrue="1" operator="equal">
      <formula>0</formula>
    </cfRule>
    <cfRule type="expression" dxfId="403" priority="20" stopIfTrue="1">
      <formula>AA4=OFFSET(CoursePar,0,COLUMN()-1)</formula>
    </cfRule>
    <cfRule type="expression" dxfId="402" priority="21" stopIfTrue="1">
      <formula>AA4&lt;OFFSET(CoursePar,0,COLUMN()-1)</formula>
    </cfRule>
  </conditionalFormatting>
  <conditionalFormatting sqref="AA10:AB10">
    <cfRule type="cellIs" priority="7" stopIfTrue="1" operator="equal">
      <formula>0</formula>
    </cfRule>
    <cfRule type="expression" dxfId="401" priority="6" stopIfTrue="1">
      <formula>AA10&lt;OFFSET(CoursePar,0,COLUMN()-1)</formula>
    </cfRule>
    <cfRule type="expression" dxfId="400" priority="5" stopIfTrue="1">
      <formula>AA10=OFFSET(CoursePar,0,COLUMN()-1)</formula>
    </cfRule>
    <cfRule type="cellIs" priority="4" stopIfTrue="1" operator="equal">
      <formula>0</formula>
    </cfRule>
    <cfRule type="expression" dxfId="399" priority="3" stopIfTrue="1">
      <formula>AA10&lt;OFFSET(CoursePar,0,COLUMN()-1)</formula>
    </cfRule>
    <cfRule type="cellIs" priority="1" stopIfTrue="1" operator="equal">
      <formula>0</formula>
    </cfRule>
    <cfRule type="expression" dxfId="398" priority="2" stopIfTrue="1">
      <formula>AA10=OFFSET(CoursePar,0,COLUMN()-1)</formula>
    </cfRule>
    <cfRule type="expression" dxfId="397" priority="8" stopIfTrue="1">
      <formula>AA10=OFFSET(CoursePar,0,COLUMN()-1)</formula>
    </cfRule>
    <cfRule type="expression" dxfId="396" priority="9" stopIfTrue="1">
      <formula>AA10&lt;OFFSET(CoursePar,0,COLUMN()-1)</formula>
    </cfRule>
  </conditionalFormatting>
  <conditionalFormatting sqref="AA5:AD5 AA8:AD8 AA11:AD11">
    <cfRule type="expression" dxfId="395" priority="762" stopIfTrue="1">
      <formula>AA5&lt;OFFSET(CoursePar,0,COLUMN()-1)</formula>
    </cfRule>
    <cfRule type="expression" dxfId="394" priority="761" stopIfTrue="1">
      <formula>AA5=OFFSET(CoursePar,0,COLUMN()-1)</formula>
    </cfRule>
    <cfRule type="cellIs" priority="760" stopIfTrue="1" operator="equal">
      <formula>0</formula>
    </cfRule>
  </conditionalFormatting>
  <conditionalFormatting sqref="AA6:AD6 AA9:AD9 AA12:AD12">
    <cfRule type="expression" dxfId="393" priority="696" stopIfTrue="1">
      <formula>AA6&lt;OFFSET(CoursePar,0,COLUMN()-1)</formula>
    </cfRule>
    <cfRule type="expression" dxfId="392" priority="695" stopIfTrue="1">
      <formula>AA6=OFFSET(CoursePar,0,COLUMN()-1)</formula>
    </cfRule>
    <cfRule type="cellIs" priority="694" stopIfTrue="1" operator="equal">
      <formula>0</formula>
    </cfRule>
  </conditionalFormatting>
  <conditionalFormatting sqref="AA15:AD15">
    <cfRule type="expression" dxfId="391" priority="111" stopIfTrue="1">
      <formula>AA15&lt;OFFSET(CoursePar,0,COLUMN()-1)</formula>
    </cfRule>
    <cfRule type="expression" dxfId="390" priority="110" stopIfTrue="1">
      <formula>AA15=OFFSET(CoursePar,0,COLUMN()-1)</formula>
    </cfRule>
    <cfRule type="cellIs" priority="109" stopIfTrue="1" operator="equal">
      <formula>0</formula>
    </cfRule>
  </conditionalFormatting>
  <conditionalFormatting sqref="AB4">
    <cfRule type="expression" dxfId="389" priority="851" stopIfTrue="1">
      <formula>AB4=OFFSET(CoursePar,0,COLUMN()-1)</formula>
    </cfRule>
    <cfRule type="expression" dxfId="388" priority="852" stopIfTrue="1">
      <formula>AB4&lt;OFFSET(CoursePar,0,COLUMN()-1)</formula>
    </cfRule>
    <cfRule type="cellIs" priority="850" stopIfTrue="1" operator="equal">
      <formula>0</formula>
    </cfRule>
    <cfRule type="cellIs" priority="838" stopIfTrue="1" operator="equal">
      <formula>0</formula>
    </cfRule>
    <cfRule type="expression" dxfId="387" priority="840" stopIfTrue="1">
      <formula>AB4&lt;OFFSET(CoursePar,0,COLUMN()-1)</formula>
    </cfRule>
    <cfRule type="expression" dxfId="386" priority="839" stopIfTrue="1">
      <formula>AB4=OFFSET(CoursePar,0,COLUMN()-1)</formula>
    </cfRule>
  </conditionalFormatting>
  <conditionalFormatting sqref="AB4:AD4 U7:AD7 U14:AD14 Y16:AD16">
    <cfRule type="expression" dxfId="385" priority="855" stopIfTrue="1">
      <formula>U4&lt;OFFSET(CoursePar,0,COLUMN()-1)</formula>
    </cfRule>
    <cfRule type="expression" dxfId="384" priority="854" stopIfTrue="1">
      <formula>U4=OFFSET(CoursePar,0,COLUMN()-1)</formula>
    </cfRule>
    <cfRule type="cellIs" priority="853" stopIfTrue="1" operator="equal">
      <formula>0</formula>
    </cfRule>
  </conditionalFormatting>
  <conditionalFormatting sqref="AB4:AD4 AA7:AD7 AC10:AD10 AA14:AD14 AA16:AD16">
    <cfRule type="expression" dxfId="383" priority="827" stopIfTrue="1">
      <formula>AA4=OFFSET(CoursePar,0,COLUMN()-1)</formula>
    </cfRule>
    <cfRule type="expression" dxfId="382" priority="828" stopIfTrue="1">
      <formula>AA4&lt;OFFSET(CoursePar,0,COLUMN()-1)</formula>
    </cfRule>
    <cfRule type="cellIs" priority="826" stopIfTrue="1" operator="equal">
      <formula>0</formula>
    </cfRule>
  </conditionalFormatting>
  <conditionalFormatting sqref="AC4:AD4 AC7:AD7 AC10:AD10 AC14:AD14 AC16:AD16">
    <cfRule type="expression" dxfId="381" priority="1299" stopIfTrue="1">
      <formula>AC4&lt;OFFSET(CoursePar,0,COLUMN()-1)</formula>
    </cfRule>
    <cfRule type="expression" dxfId="380" priority="1298" stopIfTrue="1">
      <formula>AC4=OFFSET(CoursePar,0,COLUMN()-1)</formula>
    </cfRule>
  </conditionalFormatting>
  <conditionalFormatting sqref="AC4:AD5 AC7:AD8 AC10:AD11">
    <cfRule type="cellIs" priority="820" stopIfTrue="1" operator="equal">
      <formula>0</formula>
    </cfRule>
    <cfRule type="expression" dxfId="379" priority="822" stopIfTrue="1">
      <formula>AC4&lt;OFFSET(CoursePar,0,COLUMN()-1)</formula>
    </cfRule>
    <cfRule type="expression" dxfId="378" priority="821" stopIfTrue="1">
      <formula>AC4=OFFSET(CoursePar,0,COLUMN()-1)</formula>
    </cfRule>
  </conditionalFormatting>
  <conditionalFormatting sqref="AC5:AD6 AC8:AD9 AC11:AD12">
    <cfRule type="cellIs" priority="754" stopIfTrue="1" operator="equal">
      <formula>0</formula>
    </cfRule>
    <cfRule type="expression" dxfId="377" priority="756" stopIfTrue="1">
      <formula>AC5&lt;OFFSET(CoursePar,0,COLUMN()-1)</formula>
    </cfRule>
    <cfRule type="expression" dxfId="376" priority="755" stopIfTrue="1">
      <formula>AC5=OFFSET(CoursePar,0,COLUMN()-1)</formula>
    </cfRule>
  </conditionalFormatting>
  <conditionalFormatting sqref="AC6:AD6 AC9:AD9">
    <cfRule type="cellIs" priority="691" stopIfTrue="1" operator="equal">
      <formula>0</formula>
    </cfRule>
    <cfRule type="expression" dxfId="375" priority="693" stopIfTrue="1">
      <formula>AC6&lt;OFFSET(CoursePar,0,COLUMN()-1)</formula>
    </cfRule>
    <cfRule type="expression" dxfId="374" priority="692" stopIfTrue="1">
      <formula>AC6=OFFSET(CoursePar,0,COLUMN()-1)</formula>
    </cfRule>
  </conditionalFormatting>
  <conditionalFormatting sqref="AC10:AD10 AC4:AD4 AC7:AD7 AC14:AD14 AC16:AD16">
    <cfRule type="cellIs" priority="1297" stopIfTrue="1" operator="equal">
      <formula>0</formula>
    </cfRule>
  </conditionalFormatting>
  <conditionalFormatting sqref="AC10:AD10">
    <cfRule type="cellIs" priority="1294" stopIfTrue="1" operator="equal">
      <formula>0</formula>
    </cfRule>
    <cfRule type="expression" dxfId="373" priority="1295" stopIfTrue="1">
      <formula>AC10=OFFSET(CoursePar,0,COLUMN()-1)</formula>
    </cfRule>
    <cfRule type="expression" dxfId="372" priority="1296" stopIfTrue="1">
      <formula>AC10&lt;OFFSET(CoursePar,0,COLUMN()-1)</formula>
    </cfRule>
  </conditionalFormatting>
  <conditionalFormatting sqref="AC12:AD14">
    <cfRule type="cellIs" priority="247" stopIfTrue="1" operator="equal">
      <formula>0</formula>
    </cfRule>
    <cfRule type="expression" dxfId="371" priority="248" stopIfTrue="1">
      <formula>AC12=OFFSET(CoursePar,0,COLUMN()-1)</formula>
    </cfRule>
    <cfRule type="expression" dxfId="370" priority="249" stopIfTrue="1">
      <formula>AC12&lt;OFFSET(CoursePar,0,COLUMN()-1)</formula>
    </cfRule>
  </conditionalFormatting>
  <conditionalFormatting sqref="AC15:AD15">
    <cfRule type="cellIs" priority="106" stopIfTrue="1" operator="equal">
      <formula>0</formula>
    </cfRule>
    <cfRule type="expression" dxfId="369" priority="107" stopIfTrue="1">
      <formula>AC15=OFFSET(CoursePar,0,COLUMN()-1)</formula>
    </cfRule>
    <cfRule type="expression" dxfId="368" priority="108" stopIfTrue="1">
      <formula>AC15&lt;OFFSET(CoursePar,0,COLUMN()-1)</formula>
    </cfRule>
  </conditionalFormatting>
  <conditionalFormatting sqref="AC15:AD16">
    <cfRule type="expression" dxfId="367" priority="141" stopIfTrue="1">
      <formula>AC15&lt;OFFSET(CoursePar,0,COLUMN()-1)</formula>
    </cfRule>
    <cfRule type="expression" dxfId="366" priority="140" stopIfTrue="1">
      <formula>AC15=OFFSET(CoursePar,0,COLUMN()-1)</formula>
    </cfRule>
    <cfRule type="cellIs" priority="13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57"/>
  <sheetViews>
    <sheetView zoomScale="130" zoomScaleNormal="130" workbookViewId="0">
      <selection activeCell="A15" sqref="A15"/>
    </sheetView>
  </sheetViews>
  <sheetFormatPr defaultRowHeight="15"/>
  <cols>
    <col min="1" max="1" width="3.28515625" customWidth="1"/>
    <col min="2" max="2" width="2.7109375" customWidth="1"/>
    <col min="3" max="3" width="18" customWidth="1"/>
    <col min="5" max="5" width="3.7109375" bestFit="1" customWidth="1"/>
    <col min="6" max="6" width="5.28515625" customWidth="1"/>
    <col min="7" max="7" width="3.7109375" bestFit="1" customWidth="1"/>
    <col min="8" max="8" width="5.85546875" customWidth="1"/>
    <col min="9" max="9" width="3.7109375" bestFit="1" customWidth="1"/>
    <col min="10" max="10" width="5.28515625" customWidth="1"/>
    <col min="11" max="11" width="3.7109375" bestFit="1" customWidth="1"/>
    <col min="12" max="12" width="5.28515625" customWidth="1"/>
    <col min="13" max="13" width="3.7109375" bestFit="1" customWidth="1"/>
    <col min="14" max="14" width="5.28515625" customWidth="1"/>
    <col min="15" max="15" width="3.7109375" bestFit="1" customWidth="1"/>
    <col min="16" max="16" width="5.28515625" customWidth="1"/>
    <col min="17" max="17" width="3.7109375" bestFit="1" customWidth="1"/>
    <col min="18" max="18" width="5.28515625" customWidth="1"/>
    <col min="19" max="19" width="3.7109375" bestFit="1" customWidth="1"/>
    <col min="20" max="20" width="5.28515625" customWidth="1"/>
    <col min="21" max="21" width="4.42578125" bestFit="1" customWidth="1"/>
    <col min="22" max="22" width="5.28515625" customWidth="1"/>
    <col min="23" max="23" width="3.140625" customWidth="1"/>
    <col min="24" max="24" width="5.5703125" customWidth="1"/>
    <col min="25" max="25" width="4.28515625" customWidth="1"/>
    <col min="26" max="26" width="5.28515625" customWidth="1"/>
    <col min="27" max="27" width="3.7109375" bestFit="1" customWidth="1"/>
    <col min="28" max="28" width="6.42578125" customWidth="1"/>
    <col min="29" max="29" width="3.7109375" bestFit="1" customWidth="1"/>
    <col min="30" max="30" width="5.28515625" customWidth="1"/>
    <col min="31" max="31" width="5.5703125" customWidth="1"/>
  </cols>
  <sheetData>
    <row r="1" spans="1:31">
      <c r="A1" s="1092" t="s">
        <v>199</v>
      </c>
      <c r="B1" s="1094" t="s">
        <v>1</v>
      </c>
      <c r="C1" s="177" t="s">
        <v>200</v>
      </c>
      <c r="D1" s="1096" t="s">
        <v>3</v>
      </c>
      <c r="E1" s="1091" t="s">
        <v>4</v>
      </c>
      <c r="F1" s="1091"/>
      <c r="G1" s="1091" t="s">
        <v>5</v>
      </c>
      <c r="H1" s="1091"/>
      <c r="I1" s="1091" t="s">
        <v>6</v>
      </c>
      <c r="J1" s="1091"/>
      <c r="K1" s="1091" t="s">
        <v>7</v>
      </c>
      <c r="L1" s="1091"/>
      <c r="M1" s="1091" t="s">
        <v>8</v>
      </c>
      <c r="N1" s="1091"/>
      <c r="O1" s="1066" t="s">
        <v>9</v>
      </c>
      <c r="P1" s="1066"/>
      <c r="Q1" s="1066" t="s">
        <v>10</v>
      </c>
      <c r="R1" s="1066"/>
      <c r="S1" s="1066" t="s">
        <v>11</v>
      </c>
      <c r="T1" s="1066"/>
      <c r="U1" s="1066" t="s">
        <v>12</v>
      </c>
      <c r="V1" s="1066"/>
      <c r="W1" s="1066" t="s">
        <v>13</v>
      </c>
      <c r="X1" s="1066"/>
      <c r="Y1" s="1066" t="s">
        <v>14</v>
      </c>
      <c r="Z1" s="1066"/>
      <c r="AA1" s="1066" t="s">
        <v>15</v>
      </c>
      <c r="AB1" s="1066"/>
      <c r="AC1" s="1066" t="s">
        <v>16</v>
      </c>
      <c r="AD1" s="1066"/>
      <c r="AE1" s="1074" t="s">
        <v>188</v>
      </c>
    </row>
    <row r="2" spans="1:31">
      <c r="A2" s="1093"/>
      <c r="B2" s="1095"/>
      <c r="C2" s="6" t="s">
        <v>179</v>
      </c>
      <c r="D2" s="1097"/>
      <c r="E2" s="1083">
        <v>43575</v>
      </c>
      <c r="F2" s="1084"/>
      <c r="G2" s="1083">
        <v>43582</v>
      </c>
      <c r="H2" s="1084"/>
      <c r="I2" s="1083">
        <v>43589</v>
      </c>
      <c r="J2" s="1084"/>
      <c r="K2" s="1083">
        <v>43610</v>
      </c>
      <c r="L2" s="1084"/>
      <c r="M2" s="1083">
        <v>43617</v>
      </c>
      <c r="N2" s="1084"/>
      <c r="O2" s="1048">
        <v>43715</v>
      </c>
      <c r="P2" s="1049"/>
      <c r="Q2" s="1048">
        <v>43722</v>
      </c>
      <c r="R2" s="1049"/>
      <c r="S2" s="1048">
        <v>43729</v>
      </c>
      <c r="T2" s="1049"/>
      <c r="U2" s="1048">
        <v>43743</v>
      </c>
      <c r="V2" s="1049"/>
      <c r="W2" s="1048" t="s">
        <v>216</v>
      </c>
      <c r="X2" s="1049"/>
      <c r="Y2" s="1048">
        <v>43757</v>
      </c>
      <c r="Z2" s="1049"/>
      <c r="AA2" s="1048">
        <v>43764</v>
      </c>
      <c r="AB2" s="1049"/>
      <c r="AC2" s="1048">
        <v>43771</v>
      </c>
      <c r="AD2" s="1049"/>
      <c r="AE2" s="1075"/>
    </row>
    <row r="3" spans="1:31">
      <c r="A3" s="1093"/>
      <c r="B3" s="1095"/>
      <c r="C3" s="6"/>
      <c r="D3" s="1097"/>
      <c r="E3" s="3" t="s">
        <v>25</v>
      </c>
      <c r="F3" s="3" t="s">
        <v>26</v>
      </c>
      <c r="G3" s="3" t="s">
        <v>25</v>
      </c>
      <c r="H3" s="3" t="s">
        <v>26</v>
      </c>
      <c r="I3" s="3" t="s">
        <v>25</v>
      </c>
      <c r="J3" s="3" t="s">
        <v>26</v>
      </c>
      <c r="K3" s="3" t="s">
        <v>25</v>
      </c>
      <c r="L3" s="3" t="s">
        <v>26</v>
      </c>
      <c r="M3" s="3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289" t="s">
        <v>189</v>
      </c>
    </row>
    <row r="4" spans="1:31">
      <c r="A4" s="269">
        <v>1</v>
      </c>
      <c r="B4" s="270">
        <v>0</v>
      </c>
      <c r="C4" s="271" t="s">
        <v>27</v>
      </c>
      <c r="D4" s="272">
        <f t="shared" ref="D4:D12" si="0">IF($C4="","",SUM(F4+H4+J4+L4+N4+AB4+AD4+P4+R4+T4+V4+X4+Z4))</f>
        <v>1212</v>
      </c>
      <c r="E4" s="273" t="s">
        <v>28</v>
      </c>
      <c r="F4" s="274">
        <v>138</v>
      </c>
      <c r="G4" s="273" t="s">
        <v>46</v>
      </c>
      <c r="H4" s="274">
        <v>136</v>
      </c>
      <c r="I4" s="273" t="s">
        <v>50</v>
      </c>
      <c r="J4" s="274">
        <v>46</v>
      </c>
      <c r="K4" s="273" t="s">
        <v>28</v>
      </c>
      <c r="L4" s="274">
        <v>146</v>
      </c>
      <c r="M4" s="273" t="s">
        <v>32</v>
      </c>
      <c r="N4" s="274">
        <v>64</v>
      </c>
      <c r="O4" s="273" t="s">
        <v>29</v>
      </c>
      <c r="P4" s="274">
        <v>0</v>
      </c>
      <c r="Q4" s="273" t="s">
        <v>28</v>
      </c>
      <c r="R4" s="274">
        <v>138</v>
      </c>
      <c r="S4" s="273" t="s">
        <v>28</v>
      </c>
      <c r="T4" s="274">
        <v>138</v>
      </c>
      <c r="U4" s="273" t="s">
        <v>217</v>
      </c>
      <c r="V4" s="274">
        <v>138</v>
      </c>
      <c r="W4" s="273" t="s">
        <v>28</v>
      </c>
      <c r="X4" s="274">
        <v>138</v>
      </c>
      <c r="Y4" s="273" t="s">
        <v>29</v>
      </c>
      <c r="Z4" s="274">
        <v>0</v>
      </c>
      <c r="AA4" s="273" t="s">
        <v>32</v>
      </c>
      <c r="AB4" s="274">
        <v>70</v>
      </c>
      <c r="AC4" s="273" t="s">
        <v>32</v>
      </c>
      <c r="AD4" s="274">
        <v>60</v>
      </c>
      <c r="AE4" s="290" t="s">
        <v>190</v>
      </c>
    </row>
    <row r="5" spans="1:31">
      <c r="A5" s="269">
        <v>2</v>
      </c>
      <c r="B5" s="270">
        <v>0</v>
      </c>
      <c r="C5" s="271" t="s">
        <v>35</v>
      </c>
      <c r="D5" s="272">
        <f t="shared" si="0"/>
        <v>626</v>
      </c>
      <c r="E5" s="273" t="s">
        <v>32</v>
      </c>
      <c r="F5" s="274">
        <v>58</v>
      </c>
      <c r="G5" s="273" t="s">
        <v>56</v>
      </c>
      <c r="H5" s="274">
        <v>22</v>
      </c>
      <c r="I5" s="273" t="s">
        <v>34</v>
      </c>
      <c r="J5" s="274">
        <v>20</v>
      </c>
      <c r="K5" s="273" t="s">
        <v>36</v>
      </c>
      <c r="L5" s="274">
        <v>12</v>
      </c>
      <c r="M5" s="273" t="s">
        <v>28</v>
      </c>
      <c r="N5" s="274">
        <v>138</v>
      </c>
      <c r="O5" s="273" t="s">
        <v>36</v>
      </c>
      <c r="P5" s="274">
        <v>10</v>
      </c>
      <c r="Q5" s="273" t="s">
        <v>46</v>
      </c>
      <c r="R5" s="274">
        <v>94</v>
      </c>
      <c r="S5" s="273" t="s">
        <v>46</v>
      </c>
      <c r="T5" s="274">
        <v>94</v>
      </c>
      <c r="U5" s="273" t="s">
        <v>34</v>
      </c>
      <c r="V5" s="274">
        <v>22</v>
      </c>
      <c r="W5" s="273" t="s">
        <v>32</v>
      </c>
      <c r="X5" s="274">
        <v>56</v>
      </c>
      <c r="Y5" s="273" t="s">
        <v>29</v>
      </c>
      <c r="Z5" s="274">
        <v>0</v>
      </c>
      <c r="AA5" s="273" t="s">
        <v>29</v>
      </c>
      <c r="AB5" s="274">
        <v>0</v>
      </c>
      <c r="AC5" s="273" t="s">
        <v>46</v>
      </c>
      <c r="AD5" s="274">
        <v>100</v>
      </c>
      <c r="AE5" s="290" t="s">
        <v>190</v>
      </c>
    </row>
    <row r="6" spans="1:31">
      <c r="A6" s="269">
        <v>3</v>
      </c>
      <c r="B6" s="270">
        <v>0</v>
      </c>
      <c r="C6" s="275" t="s">
        <v>30</v>
      </c>
      <c r="D6" s="272">
        <f t="shared" si="0"/>
        <v>560</v>
      </c>
      <c r="E6" s="273" t="s">
        <v>34</v>
      </c>
      <c r="F6" s="274">
        <v>22</v>
      </c>
      <c r="G6" s="273" t="s">
        <v>36</v>
      </c>
      <c r="H6" s="274">
        <v>38</v>
      </c>
      <c r="I6" s="273" t="s">
        <v>32</v>
      </c>
      <c r="J6" s="274">
        <v>70</v>
      </c>
      <c r="K6" s="273" t="s">
        <v>34</v>
      </c>
      <c r="L6" s="274">
        <v>28</v>
      </c>
      <c r="M6" s="273" t="s">
        <v>46</v>
      </c>
      <c r="N6" s="274">
        <v>96</v>
      </c>
      <c r="O6" s="273" t="s">
        <v>34</v>
      </c>
      <c r="P6" s="274">
        <v>26</v>
      </c>
      <c r="Q6" s="273" t="s">
        <v>29</v>
      </c>
      <c r="R6" s="274">
        <v>0</v>
      </c>
      <c r="S6" s="273" t="s">
        <v>32</v>
      </c>
      <c r="T6" s="274">
        <v>60</v>
      </c>
      <c r="U6" s="273" t="s">
        <v>32</v>
      </c>
      <c r="V6" s="274">
        <v>60</v>
      </c>
      <c r="W6" s="273" t="s">
        <v>50</v>
      </c>
      <c r="X6" s="274">
        <v>36</v>
      </c>
      <c r="Y6" s="273" t="s">
        <v>46</v>
      </c>
      <c r="Z6" s="274">
        <v>92</v>
      </c>
      <c r="AA6" s="273" t="s">
        <v>36</v>
      </c>
      <c r="AB6" s="274">
        <v>10</v>
      </c>
      <c r="AC6" s="273" t="s">
        <v>53</v>
      </c>
      <c r="AD6" s="274">
        <v>22</v>
      </c>
      <c r="AE6" s="290" t="s">
        <v>190</v>
      </c>
    </row>
    <row r="7" spans="1:31">
      <c r="A7" s="276">
        <v>4</v>
      </c>
      <c r="B7" s="277">
        <v>0</v>
      </c>
      <c r="C7" s="278" t="s">
        <v>42</v>
      </c>
      <c r="D7" s="279">
        <f t="shared" si="0"/>
        <v>410</v>
      </c>
      <c r="E7" s="280" t="s">
        <v>46</v>
      </c>
      <c r="F7" s="281">
        <v>100</v>
      </c>
      <c r="G7" s="280" t="s">
        <v>29</v>
      </c>
      <c r="H7" s="281">
        <v>0</v>
      </c>
      <c r="I7" s="280" t="s">
        <v>29</v>
      </c>
      <c r="J7" s="281">
        <v>0</v>
      </c>
      <c r="K7" s="280" t="s">
        <v>50</v>
      </c>
      <c r="L7" s="281">
        <v>44</v>
      </c>
      <c r="M7" s="280" t="s">
        <v>50</v>
      </c>
      <c r="N7" s="281">
        <v>36</v>
      </c>
      <c r="O7" s="280" t="s">
        <v>29</v>
      </c>
      <c r="P7" s="281">
        <v>0</v>
      </c>
      <c r="Q7" s="280" t="s">
        <v>29</v>
      </c>
      <c r="R7" s="281">
        <v>0</v>
      </c>
      <c r="S7" s="280" t="s">
        <v>50</v>
      </c>
      <c r="T7" s="281">
        <v>44</v>
      </c>
      <c r="U7" s="280" t="s">
        <v>29</v>
      </c>
      <c r="V7" s="281">
        <v>0</v>
      </c>
      <c r="W7" s="280" t="s">
        <v>29</v>
      </c>
      <c r="X7" s="281">
        <v>0</v>
      </c>
      <c r="Y7" s="280" t="s">
        <v>28</v>
      </c>
      <c r="Z7" s="281">
        <v>146</v>
      </c>
      <c r="AA7" s="280" t="s">
        <v>29</v>
      </c>
      <c r="AB7" s="281">
        <v>0</v>
      </c>
      <c r="AC7" s="280" t="s">
        <v>50</v>
      </c>
      <c r="AD7" s="281">
        <v>40</v>
      </c>
      <c r="AE7" s="291" t="s">
        <v>190</v>
      </c>
    </row>
    <row r="8" spans="1:31">
      <c r="A8" s="276">
        <v>5</v>
      </c>
      <c r="B8" s="277">
        <v>0</v>
      </c>
      <c r="C8" s="278" t="s">
        <v>37</v>
      </c>
      <c r="D8" s="279">
        <f t="shared" si="0"/>
        <v>184</v>
      </c>
      <c r="E8" s="280" t="s">
        <v>29</v>
      </c>
      <c r="F8" s="281">
        <v>0</v>
      </c>
      <c r="G8" s="280" t="s">
        <v>29</v>
      </c>
      <c r="H8" s="281">
        <v>0</v>
      </c>
      <c r="I8" s="280" t="s">
        <v>29</v>
      </c>
      <c r="J8" s="281">
        <v>0</v>
      </c>
      <c r="K8" s="280" t="s">
        <v>34</v>
      </c>
      <c r="L8" s="281">
        <v>28</v>
      </c>
      <c r="M8" s="280" t="s">
        <v>29</v>
      </c>
      <c r="N8" s="281">
        <v>0</v>
      </c>
      <c r="O8" s="280" t="s">
        <v>36</v>
      </c>
      <c r="P8" s="281">
        <v>10</v>
      </c>
      <c r="Q8" s="280" t="s">
        <v>32</v>
      </c>
      <c r="R8" s="281">
        <v>60</v>
      </c>
      <c r="S8" s="280" t="s">
        <v>29</v>
      </c>
      <c r="T8" s="281">
        <v>0</v>
      </c>
      <c r="U8" s="280" t="s">
        <v>29</v>
      </c>
      <c r="V8" s="281">
        <v>0</v>
      </c>
      <c r="W8" s="280" t="s">
        <v>29</v>
      </c>
      <c r="X8" s="281">
        <v>0</v>
      </c>
      <c r="Y8" s="280" t="s">
        <v>32</v>
      </c>
      <c r="Z8" s="281">
        <v>58</v>
      </c>
      <c r="AA8" s="280" t="s">
        <v>29</v>
      </c>
      <c r="AB8" s="281">
        <v>0</v>
      </c>
      <c r="AC8" s="280" t="s">
        <v>34</v>
      </c>
      <c r="AD8" s="281">
        <v>28</v>
      </c>
      <c r="AE8" s="291" t="s">
        <v>190</v>
      </c>
    </row>
    <row r="9" spans="1:31">
      <c r="A9" s="276">
        <v>6</v>
      </c>
      <c r="B9" s="277" t="s">
        <v>54</v>
      </c>
      <c r="C9" s="282" t="s">
        <v>38</v>
      </c>
      <c r="D9" s="279">
        <f t="shared" si="0"/>
        <v>138</v>
      </c>
      <c r="E9" s="280" t="s">
        <v>29</v>
      </c>
      <c r="F9" s="281">
        <v>0</v>
      </c>
      <c r="G9" s="280" t="s">
        <v>29</v>
      </c>
      <c r="H9" s="281">
        <v>0</v>
      </c>
      <c r="I9" s="280" t="s">
        <v>29</v>
      </c>
      <c r="J9" s="281">
        <v>0</v>
      </c>
      <c r="K9" s="280" t="s">
        <v>29</v>
      </c>
      <c r="L9" s="281">
        <v>0</v>
      </c>
      <c r="M9" s="280" t="s">
        <v>29</v>
      </c>
      <c r="N9" s="281">
        <v>0</v>
      </c>
      <c r="O9" s="280" t="s">
        <v>29</v>
      </c>
      <c r="P9" s="281">
        <v>0</v>
      </c>
      <c r="Q9" s="280" t="s">
        <v>29</v>
      </c>
      <c r="R9" s="281">
        <v>0</v>
      </c>
      <c r="S9" s="280" t="s">
        <v>29</v>
      </c>
      <c r="T9" s="281">
        <v>0</v>
      </c>
      <c r="U9" s="280" t="s">
        <v>29</v>
      </c>
      <c r="V9" s="281">
        <v>0</v>
      </c>
      <c r="W9" s="280" t="s">
        <v>29</v>
      </c>
      <c r="X9" s="281">
        <v>0</v>
      </c>
      <c r="Y9" s="280" t="s">
        <v>29</v>
      </c>
      <c r="Z9" s="281">
        <v>0</v>
      </c>
      <c r="AA9" s="280" t="s">
        <v>29</v>
      </c>
      <c r="AB9" s="281">
        <v>0</v>
      </c>
      <c r="AC9" s="280" t="s">
        <v>28</v>
      </c>
      <c r="AD9" s="281">
        <v>138</v>
      </c>
      <c r="AE9" s="291" t="s">
        <v>190</v>
      </c>
    </row>
    <row r="10" spans="1:31">
      <c r="A10" s="276">
        <v>7</v>
      </c>
      <c r="B10" s="277" t="s">
        <v>49</v>
      </c>
      <c r="C10" s="278" t="s">
        <v>218</v>
      </c>
      <c r="D10" s="279">
        <f t="shared" si="0"/>
        <v>100</v>
      </c>
      <c r="E10" s="280" t="s">
        <v>29</v>
      </c>
      <c r="F10" s="281">
        <v>0</v>
      </c>
      <c r="G10" s="280" t="s">
        <v>29</v>
      </c>
      <c r="H10" s="281">
        <v>0</v>
      </c>
      <c r="I10" s="280" t="s">
        <v>29</v>
      </c>
      <c r="J10" s="281">
        <v>0</v>
      </c>
      <c r="K10" s="280" t="s">
        <v>29</v>
      </c>
      <c r="L10" s="281">
        <v>0</v>
      </c>
      <c r="M10" s="280" t="s">
        <v>29</v>
      </c>
      <c r="N10" s="281">
        <v>0</v>
      </c>
      <c r="O10" s="280" t="s">
        <v>29</v>
      </c>
      <c r="P10" s="281">
        <v>0</v>
      </c>
      <c r="Q10" s="280" t="s">
        <v>29</v>
      </c>
      <c r="R10" s="281">
        <v>0</v>
      </c>
      <c r="S10" s="280" t="s">
        <v>29</v>
      </c>
      <c r="T10" s="281">
        <v>0</v>
      </c>
      <c r="U10" s="280" t="s">
        <v>29</v>
      </c>
      <c r="V10" s="281">
        <v>0</v>
      </c>
      <c r="W10" s="280" t="s">
        <v>46</v>
      </c>
      <c r="X10" s="281">
        <v>100</v>
      </c>
      <c r="Y10" s="280" t="s">
        <v>29</v>
      </c>
      <c r="Z10" s="281">
        <v>0</v>
      </c>
      <c r="AA10" s="280" t="s">
        <v>29</v>
      </c>
      <c r="AB10" s="281">
        <v>0</v>
      </c>
      <c r="AC10" s="280" t="s">
        <v>29</v>
      </c>
      <c r="AD10" s="281">
        <v>0</v>
      </c>
      <c r="AE10" s="291" t="s">
        <v>190</v>
      </c>
    </row>
    <row r="11" spans="1:31">
      <c r="A11" s="276">
        <v>8</v>
      </c>
      <c r="B11" s="277" t="s">
        <v>49</v>
      </c>
      <c r="C11" s="282" t="s">
        <v>203</v>
      </c>
      <c r="D11" s="279">
        <f t="shared" si="0"/>
        <v>82</v>
      </c>
      <c r="E11" s="280" t="s">
        <v>50</v>
      </c>
      <c r="F11" s="281">
        <v>40</v>
      </c>
      <c r="G11" s="280" t="s">
        <v>56</v>
      </c>
      <c r="H11" s="281">
        <v>22</v>
      </c>
      <c r="I11" s="280" t="s">
        <v>34</v>
      </c>
      <c r="J11" s="281">
        <v>20</v>
      </c>
      <c r="K11" s="280" t="s">
        <v>29</v>
      </c>
      <c r="L11" s="281">
        <v>0</v>
      </c>
      <c r="M11" s="280" t="s">
        <v>29</v>
      </c>
      <c r="N11" s="281">
        <v>0</v>
      </c>
      <c r="O11" s="280" t="s">
        <v>29</v>
      </c>
      <c r="P11" s="281">
        <v>0</v>
      </c>
      <c r="Q11" s="280" t="s">
        <v>29</v>
      </c>
      <c r="R11" s="281">
        <v>0</v>
      </c>
      <c r="S11" s="280" t="s">
        <v>29</v>
      </c>
      <c r="T11" s="281">
        <v>0</v>
      </c>
      <c r="U11" s="280" t="s">
        <v>29</v>
      </c>
      <c r="V11" s="281">
        <v>0</v>
      </c>
      <c r="W11" s="280" t="s">
        <v>29</v>
      </c>
      <c r="X11" s="281">
        <v>0</v>
      </c>
      <c r="Y11" s="280" t="s">
        <v>29</v>
      </c>
      <c r="Z11" s="281">
        <v>0</v>
      </c>
      <c r="AA11" s="280" t="s">
        <v>29</v>
      </c>
      <c r="AB11" s="281">
        <v>0</v>
      </c>
      <c r="AC11" s="280" t="s">
        <v>29</v>
      </c>
      <c r="AD11" s="281">
        <v>0</v>
      </c>
      <c r="AE11" s="291" t="s">
        <v>190</v>
      </c>
    </row>
    <row r="12" spans="1:31" ht="15.75" thickBot="1">
      <c r="A12" s="283">
        <v>9</v>
      </c>
      <c r="B12" s="284" t="s">
        <v>49</v>
      </c>
      <c r="C12" s="285" t="s">
        <v>197</v>
      </c>
      <c r="D12" s="286">
        <f t="shared" si="0"/>
        <v>70</v>
      </c>
      <c r="E12" s="287" t="s">
        <v>29</v>
      </c>
      <c r="F12" s="288">
        <v>0</v>
      </c>
      <c r="G12" s="287" t="s">
        <v>29</v>
      </c>
      <c r="H12" s="288">
        <v>0</v>
      </c>
      <c r="I12" s="287" t="s">
        <v>29</v>
      </c>
      <c r="J12" s="288">
        <v>0</v>
      </c>
      <c r="K12" s="287" t="s">
        <v>29</v>
      </c>
      <c r="L12" s="288">
        <v>0</v>
      </c>
      <c r="M12" s="287" t="s">
        <v>29</v>
      </c>
      <c r="N12" s="288">
        <v>0</v>
      </c>
      <c r="O12" s="287" t="s">
        <v>29</v>
      </c>
      <c r="P12" s="288">
        <v>0</v>
      </c>
      <c r="Q12" s="287" t="s">
        <v>50</v>
      </c>
      <c r="R12" s="288">
        <v>36</v>
      </c>
      <c r="S12" s="287" t="s">
        <v>29</v>
      </c>
      <c r="T12" s="288">
        <v>0</v>
      </c>
      <c r="U12" s="287" t="s">
        <v>29</v>
      </c>
      <c r="V12" s="288">
        <v>0</v>
      </c>
      <c r="W12" s="287" t="s">
        <v>29</v>
      </c>
      <c r="X12" s="288">
        <v>0</v>
      </c>
      <c r="Y12" s="287" t="s">
        <v>50</v>
      </c>
      <c r="Z12" s="288">
        <v>34</v>
      </c>
      <c r="AA12" s="287" t="s">
        <v>29</v>
      </c>
      <c r="AB12" s="288">
        <v>0</v>
      </c>
      <c r="AC12" s="287" t="s">
        <v>29</v>
      </c>
      <c r="AD12" s="288">
        <v>0</v>
      </c>
      <c r="AE12" s="292" t="s">
        <v>190</v>
      </c>
    </row>
    <row r="13" spans="1:31">
      <c r="A13" s="508"/>
      <c r="B13" s="509"/>
      <c r="C13" s="510"/>
      <c r="D13" s="511"/>
      <c r="E13" s="512"/>
      <c r="F13" s="513"/>
      <c r="G13" s="512"/>
      <c r="H13" s="513"/>
      <c r="I13" s="512"/>
      <c r="J13" s="513"/>
      <c r="K13" s="512"/>
      <c r="L13" s="513"/>
      <c r="M13" s="512"/>
      <c r="N13" s="513"/>
      <c r="O13" s="512"/>
      <c r="P13" s="513"/>
      <c r="Q13" s="512"/>
      <c r="R13" s="513"/>
      <c r="S13" s="512"/>
      <c r="T13" s="513"/>
      <c r="U13" s="512"/>
      <c r="V13" s="513"/>
      <c r="W13" s="512"/>
      <c r="X13" s="513"/>
      <c r="Y13" s="512"/>
      <c r="Z13" s="513"/>
      <c r="AA13" s="512"/>
      <c r="AB13" s="513"/>
      <c r="AC13" s="512"/>
      <c r="AD13" s="513"/>
      <c r="AE13" s="514"/>
    </row>
    <row r="14" spans="1:31">
      <c r="A14" s="515"/>
      <c r="B14" s="516"/>
      <c r="C14" s="517"/>
      <c r="D14" s="518"/>
      <c r="E14" s="519"/>
      <c r="F14" s="520"/>
      <c r="G14" s="519"/>
      <c r="H14" s="520"/>
      <c r="I14" s="519"/>
      <c r="J14" s="520"/>
      <c r="K14" s="519"/>
      <c r="L14" s="520"/>
      <c r="M14" s="519"/>
      <c r="N14" s="520"/>
      <c r="O14" s="519"/>
      <c r="P14" s="520"/>
      <c r="Q14" s="519"/>
      <c r="R14" s="520"/>
      <c r="S14" s="519"/>
      <c r="T14" s="520"/>
      <c r="U14" s="519"/>
      <c r="V14" s="520"/>
      <c r="W14" s="519"/>
      <c r="X14" s="520"/>
      <c r="Y14" s="519"/>
      <c r="Z14" s="520"/>
      <c r="AA14" s="519"/>
      <c r="AB14" s="520"/>
      <c r="AC14" s="519"/>
      <c r="AD14" s="520"/>
      <c r="AE14" s="521"/>
    </row>
    <row r="15" spans="1:31">
      <c r="A15" s="508"/>
      <c r="B15" s="516"/>
      <c r="C15" s="517"/>
      <c r="D15" s="518"/>
      <c r="E15" s="519"/>
      <c r="F15" s="520"/>
      <c r="G15" s="519"/>
      <c r="H15" s="520"/>
      <c r="I15" s="519"/>
      <c r="J15" s="520"/>
      <c r="K15" s="519"/>
      <c r="L15" s="520"/>
      <c r="M15" s="519"/>
      <c r="N15" s="520"/>
      <c r="O15" s="519"/>
      <c r="P15" s="520"/>
      <c r="Q15" s="519"/>
      <c r="R15" s="520"/>
      <c r="S15" s="519"/>
      <c r="T15" s="520"/>
      <c r="U15" s="519"/>
      <c r="V15" s="520"/>
      <c r="W15" s="519"/>
      <c r="X15" s="520"/>
      <c r="Y15" s="519"/>
      <c r="Z15" s="520"/>
      <c r="AA15" s="519"/>
      <c r="AB15" s="520"/>
      <c r="AC15" s="519"/>
      <c r="AD15" s="520"/>
      <c r="AE15" s="521"/>
    </row>
    <row r="16" spans="1:31">
      <c r="A16" s="515"/>
      <c r="B16" s="516"/>
      <c r="C16" s="517"/>
      <c r="D16" s="518"/>
      <c r="E16" s="519"/>
      <c r="F16" s="520"/>
      <c r="G16" s="519"/>
      <c r="H16" s="520"/>
      <c r="I16" s="519"/>
      <c r="J16" s="520"/>
      <c r="K16" s="519"/>
      <c r="L16" s="520"/>
      <c r="M16" s="519"/>
      <c r="N16" s="520"/>
      <c r="O16" s="519"/>
      <c r="P16" s="520"/>
      <c r="Q16" s="519"/>
      <c r="R16" s="520"/>
      <c r="S16" s="519"/>
      <c r="T16" s="520"/>
      <c r="U16" s="519"/>
      <c r="V16" s="520"/>
      <c r="W16" s="519"/>
      <c r="X16" s="520"/>
      <c r="Y16" s="519"/>
      <c r="Z16" s="520"/>
      <c r="AA16" s="519"/>
      <c r="AB16" s="520"/>
      <c r="AC16" s="519"/>
      <c r="AD16" s="520"/>
      <c r="AE16" s="521"/>
    </row>
    <row r="17" spans="1:32">
      <c r="A17" s="508"/>
      <c r="B17" s="509"/>
      <c r="C17" s="510"/>
      <c r="D17" s="511"/>
      <c r="E17" s="512"/>
      <c r="F17" s="513"/>
      <c r="G17" s="512"/>
      <c r="H17" s="513"/>
      <c r="I17" s="512"/>
      <c r="J17" s="513"/>
      <c r="K17" s="512"/>
      <c r="L17" s="513"/>
      <c r="M17" s="512"/>
      <c r="N17" s="513"/>
      <c r="O17" s="512"/>
      <c r="P17" s="513"/>
      <c r="Q17" s="512"/>
      <c r="R17" s="513"/>
      <c r="S17" s="512"/>
      <c r="T17" s="513"/>
      <c r="U17" s="512"/>
      <c r="V17" s="513"/>
      <c r="W17" s="512"/>
      <c r="X17" s="513"/>
      <c r="Y17" s="512"/>
      <c r="Z17" s="513"/>
      <c r="AA17" s="512"/>
      <c r="AB17" s="513"/>
      <c r="AC17" s="512"/>
      <c r="AD17" s="513"/>
      <c r="AE17" s="514"/>
    </row>
    <row r="18" spans="1:32" ht="15.75" thickBot="1">
      <c r="A18" s="522"/>
      <c r="B18" s="523"/>
      <c r="C18" s="524"/>
      <c r="D18" s="525"/>
      <c r="E18" s="526"/>
      <c r="F18" s="527"/>
      <c r="G18" s="526"/>
      <c r="H18" s="527"/>
      <c r="I18" s="526"/>
      <c r="J18" s="527"/>
      <c r="K18" s="526"/>
      <c r="L18" s="527"/>
      <c r="M18" s="526"/>
      <c r="N18" s="527"/>
      <c r="O18" s="526"/>
      <c r="P18" s="527"/>
      <c r="Q18" s="526"/>
      <c r="R18" s="527"/>
      <c r="S18" s="526"/>
      <c r="T18" s="527"/>
      <c r="U18" s="526"/>
      <c r="V18" s="527"/>
      <c r="W18" s="526"/>
      <c r="X18" s="520"/>
      <c r="Y18" s="519"/>
      <c r="Z18" s="520"/>
      <c r="AA18" s="519"/>
      <c r="AB18" s="520"/>
      <c r="AC18" s="519"/>
      <c r="AD18" s="520"/>
      <c r="AE18" s="521"/>
    </row>
    <row r="19" spans="1:32">
      <c r="A19" s="1085" t="s">
        <v>199</v>
      </c>
      <c r="B19" s="1087" t="s">
        <v>1</v>
      </c>
      <c r="C19" s="227" t="s">
        <v>205</v>
      </c>
      <c r="D19" s="1089" t="s">
        <v>3</v>
      </c>
      <c r="E19" s="1078" t="s">
        <v>4</v>
      </c>
      <c r="F19" s="1078"/>
      <c r="G19" s="1078" t="s">
        <v>5</v>
      </c>
      <c r="H19" s="1099"/>
      <c r="I19" s="1103" t="s">
        <v>6</v>
      </c>
      <c r="J19" s="1077"/>
      <c r="K19" s="1077" t="s">
        <v>7</v>
      </c>
      <c r="L19" s="1077"/>
      <c r="M19" s="1077" t="s">
        <v>8</v>
      </c>
      <c r="N19" s="1077"/>
      <c r="O19" s="1077" t="s">
        <v>9</v>
      </c>
      <c r="P19" s="1077"/>
      <c r="Q19" s="1077" t="s">
        <v>10</v>
      </c>
      <c r="R19" s="1077"/>
      <c r="S19" s="1077" t="s">
        <v>11</v>
      </c>
      <c r="T19" s="1077"/>
      <c r="U19" s="1077" t="s">
        <v>12</v>
      </c>
      <c r="V19" s="1077"/>
      <c r="W19" s="1100" t="s">
        <v>188</v>
      </c>
    </row>
    <row r="20" spans="1:32">
      <c r="A20" s="1086"/>
      <c r="B20" s="1088"/>
      <c r="C20" s="228" t="s">
        <v>179</v>
      </c>
      <c r="D20" s="1090"/>
      <c r="E20" s="1076">
        <v>43729</v>
      </c>
      <c r="F20" s="1077"/>
      <c r="G20" s="1076">
        <v>43743</v>
      </c>
      <c r="H20" s="1101"/>
      <c r="I20" s="1102"/>
      <c r="J20" s="1077"/>
      <c r="K20" s="1076"/>
      <c r="L20" s="1077"/>
      <c r="M20" s="1076"/>
      <c r="N20" s="1077"/>
      <c r="O20" s="1076"/>
      <c r="P20" s="1077"/>
      <c r="Q20" s="1081"/>
      <c r="R20" s="1082"/>
      <c r="S20" s="1081"/>
      <c r="T20" s="1082"/>
      <c r="U20" s="1076"/>
      <c r="V20" s="1077"/>
      <c r="W20" s="1100"/>
    </row>
    <row r="21" spans="1:32" ht="15.75" thickBot="1">
      <c r="A21" s="1086"/>
      <c r="B21" s="1088"/>
      <c r="C21" s="228"/>
      <c r="D21" s="1090"/>
      <c r="E21" s="229" t="s">
        <v>25</v>
      </c>
      <c r="F21" s="229" t="s">
        <v>26</v>
      </c>
      <c r="G21" s="229" t="s">
        <v>25</v>
      </c>
      <c r="H21" s="230" t="s">
        <v>26</v>
      </c>
      <c r="I21" s="232" t="s">
        <v>25</v>
      </c>
      <c r="J21" s="229" t="s">
        <v>26</v>
      </c>
      <c r="K21" s="229" t="s">
        <v>25</v>
      </c>
      <c r="L21" s="229" t="s">
        <v>26</v>
      </c>
      <c r="M21" s="229" t="s">
        <v>25</v>
      </c>
      <c r="N21" s="229" t="s">
        <v>26</v>
      </c>
      <c r="O21" s="229" t="s">
        <v>25</v>
      </c>
      <c r="P21" s="229" t="s">
        <v>26</v>
      </c>
      <c r="Q21" s="229" t="s">
        <v>25</v>
      </c>
      <c r="R21" s="229" t="s">
        <v>26</v>
      </c>
      <c r="S21" s="229" t="s">
        <v>25</v>
      </c>
      <c r="T21" s="229" t="s">
        <v>26</v>
      </c>
      <c r="U21" s="229" t="s">
        <v>25</v>
      </c>
      <c r="V21" s="229" t="s">
        <v>26</v>
      </c>
      <c r="W21" s="231" t="s">
        <v>189</v>
      </c>
    </row>
    <row r="22" spans="1:32" ht="15.75" thickBot="1">
      <c r="A22" s="154">
        <v>1</v>
      </c>
      <c r="B22" s="155">
        <v>0</v>
      </c>
      <c r="C22" s="156" t="s">
        <v>27</v>
      </c>
      <c r="D22" s="157">
        <f t="shared" ref="D22:D36" si="1">IF($C22="","",SUM(F22+H22+J22+L22+N22+AB22+AD22+P22+R22+T22+V22+X22+Z22))</f>
        <v>160</v>
      </c>
      <c r="E22" s="158" t="s">
        <v>28</v>
      </c>
      <c r="F22" s="159">
        <v>138</v>
      </c>
      <c r="G22" s="158" t="s">
        <v>34</v>
      </c>
      <c r="H22" s="160">
        <v>22</v>
      </c>
      <c r="I22" s="233" t="s">
        <v>29</v>
      </c>
      <c r="J22" s="234">
        <v>0</v>
      </c>
      <c r="K22" s="235" t="s">
        <v>29</v>
      </c>
      <c r="L22" s="234">
        <v>0</v>
      </c>
      <c r="M22" s="235" t="s">
        <v>29</v>
      </c>
      <c r="N22" s="234">
        <v>0</v>
      </c>
      <c r="O22" s="235" t="s">
        <v>29</v>
      </c>
      <c r="P22" s="234">
        <v>0</v>
      </c>
      <c r="Q22" s="235" t="s">
        <v>29</v>
      </c>
      <c r="R22" s="234">
        <v>0</v>
      </c>
      <c r="S22" s="235" t="s">
        <v>29</v>
      </c>
      <c r="T22" s="234">
        <v>0</v>
      </c>
      <c r="U22" s="235" t="s">
        <v>29</v>
      </c>
      <c r="V22" s="234">
        <v>0</v>
      </c>
      <c r="W22" s="236" t="s">
        <v>190</v>
      </c>
    </row>
    <row r="23" spans="1:32" ht="15.75" thickBot="1">
      <c r="A23" s="154">
        <v>2</v>
      </c>
      <c r="B23" s="155" t="s">
        <v>209</v>
      </c>
      <c r="C23" s="156" t="s">
        <v>206</v>
      </c>
      <c r="D23" s="157">
        <f t="shared" si="1"/>
        <v>138</v>
      </c>
      <c r="E23" s="158" t="s">
        <v>29</v>
      </c>
      <c r="F23" s="159">
        <v>0</v>
      </c>
      <c r="G23" s="158" t="s">
        <v>28</v>
      </c>
      <c r="H23" s="160">
        <v>138</v>
      </c>
      <c r="I23" s="233" t="s">
        <v>29</v>
      </c>
      <c r="J23" s="234">
        <v>0</v>
      </c>
      <c r="K23" s="235" t="s">
        <v>29</v>
      </c>
      <c r="L23" s="234">
        <v>0</v>
      </c>
      <c r="M23" s="235" t="s">
        <v>29</v>
      </c>
      <c r="N23" s="234">
        <v>0</v>
      </c>
      <c r="O23" s="235" t="s">
        <v>29</v>
      </c>
      <c r="P23" s="234">
        <v>0</v>
      </c>
      <c r="Q23" s="235" t="s">
        <v>29</v>
      </c>
      <c r="R23" s="234">
        <v>0</v>
      </c>
      <c r="S23" s="235" t="s">
        <v>29</v>
      </c>
      <c r="T23" s="234">
        <v>0</v>
      </c>
      <c r="U23" s="235" t="s">
        <v>29</v>
      </c>
      <c r="V23" s="234">
        <v>0</v>
      </c>
      <c r="W23" s="237" t="s">
        <v>190</v>
      </c>
    </row>
    <row r="24" spans="1:32" ht="15.75" thickBot="1">
      <c r="A24" s="154">
        <v>3</v>
      </c>
      <c r="B24" s="155">
        <v>0</v>
      </c>
      <c r="C24" s="163" t="s">
        <v>30</v>
      </c>
      <c r="D24" s="157">
        <f t="shared" si="1"/>
        <v>120</v>
      </c>
      <c r="E24" s="158" t="s">
        <v>32</v>
      </c>
      <c r="F24" s="159">
        <v>60</v>
      </c>
      <c r="G24" s="158" t="s">
        <v>32</v>
      </c>
      <c r="H24" s="160">
        <v>60</v>
      </c>
      <c r="I24" s="233" t="s">
        <v>29</v>
      </c>
      <c r="J24" s="234">
        <v>0</v>
      </c>
      <c r="K24" s="235" t="s">
        <v>29</v>
      </c>
      <c r="L24" s="234">
        <v>0</v>
      </c>
      <c r="M24" s="235" t="s">
        <v>29</v>
      </c>
      <c r="N24" s="234">
        <v>0</v>
      </c>
      <c r="O24" s="235" t="s">
        <v>29</v>
      </c>
      <c r="P24" s="234">
        <v>0</v>
      </c>
      <c r="Q24" s="235" t="s">
        <v>29</v>
      </c>
      <c r="R24" s="234">
        <v>0</v>
      </c>
      <c r="S24" s="235" t="s">
        <v>29</v>
      </c>
      <c r="T24" s="234">
        <v>0</v>
      </c>
      <c r="U24" s="235" t="s">
        <v>29</v>
      </c>
      <c r="V24" s="234">
        <v>0</v>
      </c>
      <c r="W24" s="237" t="s">
        <v>190</v>
      </c>
      <c r="AF24" s="178"/>
    </row>
    <row r="25" spans="1:32" ht="15.75" thickBot="1">
      <c r="A25" s="250">
        <v>4</v>
      </c>
      <c r="B25" s="247" t="s">
        <v>151</v>
      </c>
      <c r="C25" s="248" t="s">
        <v>35</v>
      </c>
      <c r="D25" s="249">
        <f t="shared" si="1"/>
        <v>116</v>
      </c>
      <c r="E25" s="251" t="s">
        <v>46</v>
      </c>
      <c r="F25" s="268">
        <v>94</v>
      </c>
      <c r="G25" s="251" t="s">
        <v>34</v>
      </c>
      <c r="H25" s="252">
        <v>22</v>
      </c>
      <c r="I25" s="244" t="s">
        <v>29</v>
      </c>
      <c r="J25" s="245">
        <v>0</v>
      </c>
      <c r="K25" s="242" t="s">
        <v>29</v>
      </c>
      <c r="L25" s="245">
        <v>0</v>
      </c>
      <c r="M25" s="242" t="s">
        <v>29</v>
      </c>
      <c r="N25" s="245">
        <v>0</v>
      </c>
      <c r="O25" s="242" t="s">
        <v>29</v>
      </c>
      <c r="P25" s="245">
        <v>0</v>
      </c>
      <c r="Q25" s="242" t="s">
        <v>29</v>
      </c>
      <c r="R25" s="245">
        <v>0</v>
      </c>
      <c r="S25" s="242" t="s">
        <v>29</v>
      </c>
      <c r="T25" s="245">
        <v>0</v>
      </c>
      <c r="U25" s="242" t="s">
        <v>29</v>
      </c>
      <c r="V25" s="245">
        <v>0</v>
      </c>
      <c r="W25" s="246" t="s">
        <v>190</v>
      </c>
    </row>
    <row r="26" spans="1:32" ht="15.75" thickBot="1">
      <c r="A26" s="250">
        <v>5</v>
      </c>
      <c r="B26" s="247" t="s">
        <v>54</v>
      </c>
      <c r="C26" s="248" t="s">
        <v>195</v>
      </c>
      <c r="D26" s="249">
        <f t="shared" si="1"/>
        <v>98</v>
      </c>
      <c r="E26" s="251" t="s">
        <v>29</v>
      </c>
      <c r="F26" s="268">
        <v>0</v>
      </c>
      <c r="G26" s="251" t="s">
        <v>46</v>
      </c>
      <c r="H26" s="252">
        <v>98</v>
      </c>
      <c r="I26" s="244" t="s">
        <v>29</v>
      </c>
      <c r="J26" s="245">
        <v>0</v>
      </c>
      <c r="K26" s="242" t="s">
        <v>29</v>
      </c>
      <c r="L26" s="245">
        <v>0</v>
      </c>
      <c r="M26" s="242" t="s">
        <v>29</v>
      </c>
      <c r="N26" s="245">
        <v>0</v>
      </c>
      <c r="O26" s="242" t="s">
        <v>29</v>
      </c>
      <c r="P26" s="245">
        <v>0</v>
      </c>
      <c r="Q26" s="242" t="s">
        <v>29</v>
      </c>
      <c r="R26" s="245">
        <v>0</v>
      </c>
      <c r="S26" s="242" t="s">
        <v>29</v>
      </c>
      <c r="T26" s="245">
        <v>0</v>
      </c>
      <c r="U26" s="242" t="s">
        <v>29</v>
      </c>
      <c r="V26" s="245">
        <v>0</v>
      </c>
      <c r="W26" s="246" t="s">
        <v>190</v>
      </c>
    </row>
    <row r="27" spans="1:32" ht="15.75" thickBot="1">
      <c r="A27" s="250">
        <v>6</v>
      </c>
      <c r="B27" s="247" t="s">
        <v>49</v>
      </c>
      <c r="C27" s="248" t="s">
        <v>48</v>
      </c>
      <c r="D27" s="249">
        <f t="shared" si="1"/>
        <v>64</v>
      </c>
      <c r="E27" s="251" t="s">
        <v>34</v>
      </c>
      <c r="F27" s="268">
        <v>24</v>
      </c>
      <c r="G27" s="251" t="s">
        <v>50</v>
      </c>
      <c r="H27" s="252">
        <v>40</v>
      </c>
      <c r="I27" s="244" t="s">
        <v>29</v>
      </c>
      <c r="J27" s="245">
        <v>0</v>
      </c>
      <c r="K27" s="242" t="s">
        <v>29</v>
      </c>
      <c r="L27" s="245">
        <v>0</v>
      </c>
      <c r="M27" s="242" t="s">
        <v>29</v>
      </c>
      <c r="N27" s="245">
        <v>0</v>
      </c>
      <c r="O27" s="242" t="s">
        <v>29</v>
      </c>
      <c r="P27" s="245">
        <v>0</v>
      </c>
      <c r="Q27" s="242" t="s">
        <v>29</v>
      </c>
      <c r="R27" s="245">
        <v>0</v>
      </c>
      <c r="S27" s="242" t="s">
        <v>29</v>
      </c>
      <c r="T27" s="245">
        <v>0</v>
      </c>
      <c r="U27" s="242" t="s">
        <v>29</v>
      </c>
      <c r="V27" s="245">
        <v>0</v>
      </c>
      <c r="W27" s="246" t="s">
        <v>190</v>
      </c>
    </row>
    <row r="28" spans="1:32" ht="15.75" thickBot="1">
      <c r="A28" s="238">
        <v>7</v>
      </c>
      <c r="B28" s="239" t="s">
        <v>219</v>
      </c>
      <c r="C28" s="240" t="s">
        <v>42</v>
      </c>
      <c r="D28" s="241">
        <f t="shared" si="1"/>
        <v>44</v>
      </c>
      <c r="E28" s="242" t="s">
        <v>50</v>
      </c>
      <c r="F28" s="245">
        <v>44</v>
      </c>
      <c r="G28" s="242" t="s">
        <v>29</v>
      </c>
      <c r="H28" s="243">
        <v>0</v>
      </c>
      <c r="I28" s="244" t="s">
        <v>29</v>
      </c>
      <c r="J28" s="245">
        <v>0</v>
      </c>
      <c r="K28" s="242" t="s">
        <v>29</v>
      </c>
      <c r="L28" s="245">
        <v>0</v>
      </c>
      <c r="M28" s="242" t="s">
        <v>29</v>
      </c>
      <c r="N28" s="245">
        <v>0</v>
      </c>
      <c r="O28" s="242" t="s">
        <v>29</v>
      </c>
      <c r="P28" s="245">
        <v>0</v>
      </c>
      <c r="Q28" s="242" t="s">
        <v>29</v>
      </c>
      <c r="R28" s="245">
        <v>0</v>
      </c>
      <c r="S28" s="242" t="s">
        <v>29</v>
      </c>
      <c r="T28" s="245">
        <v>0</v>
      </c>
      <c r="U28" s="242" t="s">
        <v>29</v>
      </c>
      <c r="V28" s="245">
        <v>0</v>
      </c>
      <c r="W28" s="246" t="s">
        <v>190</v>
      </c>
    </row>
    <row r="29" spans="1:32" ht="30.75" thickBot="1">
      <c r="A29" s="262">
        <v>6</v>
      </c>
      <c r="B29" s="263">
        <v>0</v>
      </c>
      <c r="C29" s="264" t="s">
        <v>208</v>
      </c>
      <c r="D29" s="265">
        <f t="shared" si="1"/>
        <v>0</v>
      </c>
      <c r="E29" s="266" t="s">
        <v>29</v>
      </c>
      <c r="F29" s="267">
        <v>0</v>
      </c>
      <c r="G29" s="266" t="s">
        <v>29</v>
      </c>
      <c r="H29" s="267">
        <v>0</v>
      </c>
      <c r="I29" s="257" t="s">
        <v>29</v>
      </c>
      <c r="J29" s="258">
        <v>0</v>
      </c>
      <c r="K29" s="257" t="s">
        <v>29</v>
      </c>
      <c r="L29" s="258">
        <v>0</v>
      </c>
      <c r="M29" s="257" t="s">
        <v>29</v>
      </c>
      <c r="N29" s="258">
        <v>0</v>
      </c>
      <c r="O29" s="257" t="s">
        <v>29</v>
      </c>
      <c r="P29" s="258">
        <v>0</v>
      </c>
      <c r="Q29" s="257" t="s">
        <v>29</v>
      </c>
      <c r="R29" s="258">
        <v>0</v>
      </c>
      <c r="S29" s="257" t="s">
        <v>29</v>
      </c>
      <c r="T29" s="258">
        <v>0</v>
      </c>
      <c r="U29" s="257" t="s">
        <v>29</v>
      </c>
      <c r="V29" s="258">
        <v>0</v>
      </c>
      <c r="W29" s="259" t="s">
        <v>190</v>
      </c>
    </row>
    <row r="30" spans="1:32" ht="15.75" thickBot="1">
      <c r="A30" s="253">
        <v>7</v>
      </c>
      <c r="B30" s="254">
        <v>0</v>
      </c>
      <c r="C30" s="260" t="s">
        <v>203</v>
      </c>
      <c r="D30" s="256">
        <f t="shared" si="1"/>
        <v>0</v>
      </c>
      <c r="E30" s="257" t="s">
        <v>29</v>
      </c>
      <c r="F30" s="258">
        <v>0</v>
      </c>
      <c r="G30" s="257" t="s">
        <v>29</v>
      </c>
      <c r="H30" s="258">
        <v>0</v>
      </c>
      <c r="I30" s="257" t="s">
        <v>29</v>
      </c>
      <c r="J30" s="258">
        <v>0</v>
      </c>
      <c r="K30" s="257" t="s">
        <v>29</v>
      </c>
      <c r="L30" s="258">
        <v>0</v>
      </c>
      <c r="M30" s="257" t="s">
        <v>29</v>
      </c>
      <c r="N30" s="258">
        <v>0</v>
      </c>
      <c r="O30" s="257" t="s">
        <v>29</v>
      </c>
      <c r="P30" s="258">
        <v>0</v>
      </c>
      <c r="Q30" s="257" t="s">
        <v>29</v>
      </c>
      <c r="R30" s="258">
        <v>0</v>
      </c>
      <c r="S30" s="257" t="s">
        <v>29</v>
      </c>
      <c r="T30" s="258">
        <v>0</v>
      </c>
      <c r="U30" s="257" t="s">
        <v>29</v>
      </c>
      <c r="V30" s="258">
        <v>0</v>
      </c>
      <c r="W30" s="259" t="s">
        <v>190</v>
      </c>
    </row>
    <row r="31" spans="1:32" ht="15.75" thickBot="1">
      <c r="A31" s="253">
        <v>8</v>
      </c>
      <c r="B31" s="254">
        <v>0</v>
      </c>
      <c r="C31" s="260" t="s">
        <v>220</v>
      </c>
      <c r="D31" s="256">
        <f t="shared" si="1"/>
        <v>0</v>
      </c>
      <c r="E31" s="257" t="s">
        <v>29</v>
      </c>
      <c r="F31" s="258">
        <v>0</v>
      </c>
      <c r="G31" s="257" t="s">
        <v>29</v>
      </c>
      <c r="H31" s="258">
        <v>0</v>
      </c>
      <c r="I31" s="257" t="s">
        <v>29</v>
      </c>
      <c r="J31" s="258">
        <v>0</v>
      </c>
      <c r="K31" s="257" t="s">
        <v>29</v>
      </c>
      <c r="L31" s="258">
        <v>0</v>
      </c>
      <c r="M31" s="257" t="s">
        <v>29</v>
      </c>
      <c r="N31" s="258">
        <v>0</v>
      </c>
      <c r="O31" s="257" t="s">
        <v>29</v>
      </c>
      <c r="P31" s="258">
        <v>0</v>
      </c>
      <c r="Q31" s="257" t="s">
        <v>29</v>
      </c>
      <c r="R31" s="258">
        <v>0</v>
      </c>
      <c r="S31" s="257" t="s">
        <v>29</v>
      </c>
      <c r="T31" s="258">
        <v>0</v>
      </c>
      <c r="U31" s="257" t="s">
        <v>29</v>
      </c>
      <c r="V31" s="258">
        <v>0</v>
      </c>
      <c r="W31" s="259" t="s">
        <v>190</v>
      </c>
    </row>
    <row r="32" spans="1:32" ht="15.75" thickBot="1">
      <c r="A32" s="253">
        <v>9</v>
      </c>
      <c r="B32" s="254">
        <v>0</v>
      </c>
      <c r="C32" s="260" t="s">
        <v>221</v>
      </c>
      <c r="D32" s="256">
        <f t="shared" si="1"/>
        <v>0</v>
      </c>
      <c r="E32" s="257" t="s">
        <v>29</v>
      </c>
      <c r="F32" s="258">
        <v>0</v>
      </c>
      <c r="G32" s="257" t="s">
        <v>29</v>
      </c>
      <c r="H32" s="258">
        <v>0</v>
      </c>
      <c r="I32" s="257" t="s">
        <v>29</v>
      </c>
      <c r="J32" s="258">
        <v>0</v>
      </c>
      <c r="K32" s="257" t="s">
        <v>29</v>
      </c>
      <c r="L32" s="258">
        <v>0</v>
      </c>
      <c r="M32" s="257" t="s">
        <v>29</v>
      </c>
      <c r="N32" s="258">
        <v>0</v>
      </c>
      <c r="O32" s="257" t="s">
        <v>29</v>
      </c>
      <c r="P32" s="258">
        <v>0</v>
      </c>
      <c r="Q32" s="257" t="s">
        <v>29</v>
      </c>
      <c r="R32" s="258">
        <v>0</v>
      </c>
      <c r="S32" s="257" t="s">
        <v>29</v>
      </c>
      <c r="T32" s="258">
        <v>0</v>
      </c>
      <c r="U32" s="257" t="s">
        <v>29</v>
      </c>
      <c r="V32" s="258">
        <v>0</v>
      </c>
      <c r="W32" s="259" t="s">
        <v>190</v>
      </c>
    </row>
    <row r="33" spans="1:23" ht="15.75" thickBot="1">
      <c r="A33" s="253">
        <v>11</v>
      </c>
      <c r="B33" s="254">
        <v>0</v>
      </c>
      <c r="C33" s="255" t="s">
        <v>222</v>
      </c>
      <c r="D33" s="256">
        <f t="shared" si="1"/>
        <v>0</v>
      </c>
      <c r="E33" s="257" t="s">
        <v>29</v>
      </c>
      <c r="F33" s="258">
        <v>0</v>
      </c>
      <c r="G33" s="257" t="s">
        <v>29</v>
      </c>
      <c r="H33" s="258">
        <v>0</v>
      </c>
      <c r="I33" s="257" t="s">
        <v>29</v>
      </c>
      <c r="J33" s="258">
        <v>0</v>
      </c>
      <c r="K33" s="257" t="s">
        <v>29</v>
      </c>
      <c r="L33" s="258">
        <v>0</v>
      </c>
      <c r="M33" s="257" t="s">
        <v>29</v>
      </c>
      <c r="N33" s="258">
        <v>0</v>
      </c>
      <c r="O33" s="257" t="s">
        <v>29</v>
      </c>
      <c r="P33" s="258">
        <v>0</v>
      </c>
      <c r="Q33" s="257" t="s">
        <v>29</v>
      </c>
      <c r="R33" s="258">
        <v>0</v>
      </c>
      <c r="S33" s="257" t="s">
        <v>29</v>
      </c>
      <c r="T33" s="258">
        <v>0</v>
      </c>
      <c r="U33" s="257" t="s">
        <v>29</v>
      </c>
      <c r="V33" s="258">
        <v>0</v>
      </c>
      <c r="W33" s="259" t="s">
        <v>190</v>
      </c>
    </row>
    <row r="34" spans="1:23" ht="15.75" thickBot="1">
      <c r="A34" s="253">
        <v>11</v>
      </c>
      <c r="B34" s="254">
        <v>0</v>
      </c>
      <c r="C34" s="260" t="s">
        <v>38</v>
      </c>
      <c r="D34" s="256">
        <f t="shared" si="1"/>
        <v>0</v>
      </c>
      <c r="E34" s="257" t="s">
        <v>29</v>
      </c>
      <c r="F34" s="258">
        <v>0</v>
      </c>
      <c r="G34" s="257" t="s">
        <v>29</v>
      </c>
      <c r="H34" s="258">
        <v>0</v>
      </c>
      <c r="I34" s="257" t="s">
        <v>29</v>
      </c>
      <c r="J34" s="258">
        <v>0</v>
      </c>
      <c r="K34" s="257" t="s">
        <v>29</v>
      </c>
      <c r="L34" s="258">
        <v>0</v>
      </c>
      <c r="M34" s="257" t="s">
        <v>29</v>
      </c>
      <c r="N34" s="258">
        <v>0</v>
      </c>
      <c r="O34" s="257" t="s">
        <v>29</v>
      </c>
      <c r="P34" s="258">
        <v>0</v>
      </c>
      <c r="Q34" s="257" t="s">
        <v>29</v>
      </c>
      <c r="R34" s="258">
        <v>0</v>
      </c>
      <c r="S34" s="257" t="s">
        <v>29</v>
      </c>
      <c r="T34" s="258">
        <v>0</v>
      </c>
      <c r="U34" s="257" t="s">
        <v>29</v>
      </c>
      <c r="V34" s="258">
        <v>0</v>
      </c>
      <c r="W34" s="259" t="s">
        <v>190</v>
      </c>
    </row>
    <row r="35" spans="1:23" ht="15.75" thickBot="1">
      <c r="A35" s="253">
        <v>11</v>
      </c>
      <c r="B35" s="254">
        <v>0</v>
      </c>
      <c r="C35" s="260" t="s">
        <v>223</v>
      </c>
      <c r="D35" s="256">
        <f t="shared" si="1"/>
        <v>0</v>
      </c>
      <c r="E35" s="257" t="s">
        <v>29</v>
      </c>
      <c r="F35" s="258">
        <v>0</v>
      </c>
      <c r="G35" s="257" t="s">
        <v>29</v>
      </c>
      <c r="H35" s="258">
        <v>0</v>
      </c>
      <c r="I35" s="257" t="s">
        <v>29</v>
      </c>
      <c r="J35" s="258">
        <v>0</v>
      </c>
      <c r="K35" s="257" t="s">
        <v>29</v>
      </c>
      <c r="L35" s="258">
        <v>0</v>
      </c>
      <c r="M35" s="257" t="s">
        <v>29</v>
      </c>
      <c r="N35" s="258">
        <v>0</v>
      </c>
      <c r="O35" s="257" t="s">
        <v>29</v>
      </c>
      <c r="P35" s="258">
        <v>0</v>
      </c>
      <c r="Q35" s="257" t="s">
        <v>29</v>
      </c>
      <c r="R35" s="258">
        <v>0</v>
      </c>
      <c r="S35" s="257" t="s">
        <v>29</v>
      </c>
      <c r="T35" s="258">
        <v>0</v>
      </c>
      <c r="U35" s="257" t="s">
        <v>29</v>
      </c>
      <c r="V35" s="258">
        <v>0</v>
      </c>
      <c r="W35" s="259" t="s">
        <v>190</v>
      </c>
    </row>
    <row r="36" spans="1:23" ht="15.75" thickBot="1">
      <c r="A36" s="253">
        <v>11</v>
      </c>
      <c r="B36" s="254">
        <v>0</v>
      </c>
      <c r="C36" s="260" t="s">
        <v>224</v>
      </c>
      <c r="D36" s="256">
        <f t="shared" si="1"/>
        <v>0</v>
      </c>
      <c r="E36" s="257" t="s">
        <v>29</v>
      </c>
      <c r="F36" s="258">
        <v>0</v>
      </c>
      <c r="G36" s="257" t="s">
        <v>29</v>
      </c>
      <c r="H36" s="258">
        <v>0</v>
      </c>
      <c r="I36" s="257" t="s">
        <v>29</v>
      </c>
      <c r="J36" s="258">
        <v>0</v>
      </c>
      <c r="K36" s="257" t="s">
        <v>29</v>
      </c>
      <c r="L36" s="258">
        <v>0</v>
      </c>
      <c r="M36" s="257" t="s">
        <v>29</v>
      </c>
      <c r="N36" s="258">
        <v>0</v>
      </c>
      <c r="O36" s="257" t="s">
        <v>29</v>
      </c>
      <c r="P36" s="258">
        <v>0</v>
      </c>
      <c r="Q36" s="257" t="s">
        <v>29</v>
      </c>
      <c r="R36" s="258">
        <v>0</v>
      </c>
      <c r="S36" s="257" t="s">
        <v>29</v>
      </c>
      <c r="T36" s="258">
        <v>0</v>
      </c>
      <c r="U36" s="257" t="s">
        <v>29</v>
      </c>
      <c r="V36" s="258">
        <v>0</v>
      </c>
      <c r="W36" s="259" t="s">
        <v>190</v>
      </c>
    </row>
    <row r="37" spans="1:23" ht="15.75" thickBot="1">
      <c r="A37" s="253">
        <v>11</v>
      </c>
      <c r="B37" s="254">
        <v>0</v>
      </c>
      <c r="C37" s="260" t="s">
        <v>225</v>
      </c>
      <c r="D37" s="256">
        <f t="shared" ref="D37" si="2">IF($C37="","",SUM(F37+H37+J37+L37+N37+AB37+AD37+P37+R37+T37+V37+X37+Z37))</f>
        <v>0</v>
      </c>
      <c r="E37" s="257" t="s">
        <v>29</v>
      </c>
      <c r="F37" s="258">
        <v>0</v>
      </c>
      <c r="G37" s="257" t="s">
        <v>29</v>
      </c>
      <c r="H37" s="258">
        <v>0</v>
      </c>
      <c r="I37" s="257" t="s">
        <v>29</v>
      </c>
      <c r="J37" s="258">
        <v>0</v>
      </c>
      <c r="K37" s="257" t="s">
        <v>29</v>
      </c>
      <c r="L37" s="258">
        <v>0</v>
      </c>
      <c r="M37" s="257" t="s">
        <v>29</v>
      </c>
      <c r="N37" s="258">
        <v>0</v>
      </c>
      <c r="O37" s="257" t="s">
        <v>29</v>
      </c>
      <c r="P37" s="258">
        <v>0</v>
      </c>
      <c r="Q37" s="257" t="s">
        <v>29</v>
      </c>
      <c r="R37" s="258">
        <v>0</v>
      </c>
      <c r="S37" s="257" t="s">
        <v>29</v>
      </c>
      <c r="T37" s="258">
        <v>0</v>
      </c>
      <c r="U37" s="257" t="s">
        <v>29</v>
      </c>
      <c r="V37" s="258">
        <v>0</v>
      </c>
      <c r="W37" s="261" t="s">
        <v>190</v>
      </c>
    </row>
    <row r="38" spans="1:23" ht="15.75" thickBot="1"/>
    <row r="39" spans="1:23">
      <c r="A39" s="1105" t="s">
        <v>199</v>
      </c>
      <c r="B39" s="1107" t="s">
        <v>1</v>
      </c>
      <c r="C39" s="7" t="s">
        <v>205</v>
      </c>
      <c r="D39" s="1109" t="s">
        <v>3</v>
      </c>
      <c r="E39" s="1111" t="s">
        <v>4</v>
      </c>
      <c r="F39" s="1111"/>
      <c r="G39" s="1111" t="s">
        <v>5</v>
      </c>
      <c r="H39" s="1111"/>
      <c r="I39" s="1111" t="s">
        <v>6</v>
      </c>
      <c r="J39" s="1111"/>
      <c r="K39" s="1111" t="s">
        <v>7</v>
      </c>
      <c r="L39" s="1111"/>
      <c r="M39" s="1111" t="s">
        <v>8</v>
      </c>
      <c r="N39" s="1111"/>
      <c r="O39" s="1104" t="s">
        <v>9</v>
      </c>
      <c r="P39" s="1104"/>
      <c r="Q39" s="1104" t="s">
        <v>10</v>
      </c>
      <c r="R39" s="1104"/>
      <c r="S39" s="1104" t="s">
        <v>11</v>
      </c>
      <c r="T39" s="1112"/>
      <c r="U39" s="1113"/>
      <c r="V39" s="1114"/>
      <c r="W39" s="1115" t="s">
        <v>188</v>
      </c>
    </row>
    <row r="40" spans="1:23">
      <c r="A40" s="1106"/>
      <c r="B40" s="1108"/>
      <c r="C40" s="182" t="s">
        <v>179</v>
      </c>
      <c r="D40" s="1110"/>
      <c r="E40" s="1116">
        <v>43365</v>
      </c>
      <c r="F40" s="1117"/>
      <c r="G40" s="1116">
        <v>43421</v>
      </c>
      <c r="H40" s="1117"/>
      <c r="I40" s="1116">
        <v>43491</v>
      </c>
      <c r="J40" s="1117"/>
      <c r="K40" s="1116">
        <v>43526</v>
      </c>
      <c r="L40" s="1117"/>
      <c r="M40" s="1116">
        <v>43189</v>
      </c>
      <c r="N40" s="1117"/>
      <c r="O40" s="1118">
        <v>43589</v>
      </c>
      <c r="P40" s="1119"/>
      <c r="Q40" s="1120">
        <v>43610</v>
      </c>
      <c r="R40" s="1121"/>
      <c r="S40" s="1120">
        <v>43617</v>
      </c>
      <c r="T40" s="1122"/>
      <c r="U40" s="1123"/>
      <c r="V40" s="1114"/>
      <c r="W40" s="1115"/>
    </row>
    <row r="41" spans="1:23" ht="15.75" thickBot="1">
      <c r="A41" s="1106"/>
      <c r="B41" s="1108"/>
      <c r="C41" s="182"/>
      <c r="D41" s="1110"/>
      <c r="E41" s="179" t="s">
        <v>25</v>
      </c>
      <c r="F41" s="179" t="s">
        <v>26</v>
      </c>
      <c r="G41" s="179" t="s">
        <v>25</v>
      </c>
      <c r="H41" s="179" t="s">
        <v>26</v>
      </c>
      <c r="I41" s="179" t="s">
        <v>25</v>
      </c>
      <c r="J41" s="179" t="s">
        <v>26</v>
      </c>
      <c r="K41" s="179" t="s">
        <v>25</v>
      </c>
      <c r="L41" s="179" t="s">
        <v>26</v>
      </c>
      <c r="M41" s="179" t="s">
        <v>25</v>
      </c>
      <c r="N41" s="180" t="s">
        <v>26</v>
      </c>
      <c r="O41" s="180" t="s">
        <v>25</v>
      </c>
      <c r="P41" s="180" t="s">
        <v>26</v>
      </c>
      <c r="Q41" s="180" t="s">
        <v>25</v>
      </c>
      <c r="R41" s="180" t="s">
        <v>26</v>
      </c>
      <c r="S41" s="180" t="s">
        <v>25</v>
      </c>
      <c r="T41" s="181" t="s">
        <v>26</v>
      </c>
      <c r="U41" s="224" t="s">
        <v>25</v>
      </c>
      <c r="V41" s="201" t="s">
        <v>26</v>
      </c>
      <c r="W41" s="202" t="s">
        <v>189</v>
      </c>
    </row>
    <row r="42" spans="1:23">
      <c r="A42" s="197">
        <v>1</v>
      </c>
      <c r="B42" s="183">
        <v>0</v>
      </c>
      <c r="C42" s="184" t="s">
        <v>35</v>
      </c>
      <c r="D42" s="185">
        <f t="shared" ref="D42:D57" si="3">IF($C42="","",SUM(F42+H42+J42+L42+N42+AB42+AD42+P42+R42+T42+V42+X42+Z42))</f>
        <v>626</v>
      </c>
      <c r="E42" s="186" t="s">
        <v>32</v>
      </c>
      <c r="F42" s="187">
        <v>64</v>
      </c>
      <c r="G42" s="186" t="s">
        <v>53</v>
      </c>
      <c r="H42" s="187">
        <v>20</v>
      </c>
      <c r="I42" s="186" t="s">
        <v>32</v>
      </c>
      <c r="J42" s="187">
        <v>96</v>
      </c>
      <c r="K42" s="186" t="s">
        <v>28</v>
      </c>
      <c r="L42" s="187">
        <v>138</v>
      </c>
      <c r="M42" s="186" t="s">
        <v>28</v>
      </c>
      <c r="N42" s="187">
        <v>138</v>
      </c>
      <c r="O42" s="186" t="s">
        <v>34</v>
      </c>
      <c r="P42" s="187">
        <v>20</v>
      </c>
      <c r="Q42" s="186" t="s">
        <v>36</v>
      </c>
      <c r="R42" s="187">
        <v>12</v>
      </c>
      <c r="S42" s="186" t="s">
        <v>28</v>
      </c>
      <c r="T42" s="198">
        <v>138</v>
      </c>
      <c r="U42" s="225"/>
      <c r="V42" s="203"/>
      <c r="W42" s="204" t="s">
        <v>190</v>
      </c>
    </row>
    <row r="43" spans="1:23">
      <c r="A43" s="197">
        <v>2</v>
      </c>
      <c r="B43" s="183">
        <v>0</v>
      </c>
      <c r="C43" s="184" t="s">
        <v>27</v>
      </c>
      <c r="D43" s="185">
        <f t="shared" si="3"/>
        <v>516</v>
      </c>
      <c r="E43" s="186" t="s">
        <v>29</v>
      </c>
      <c r="F43" s="187">
        <v>0</v>
      </c>
      <c r="G43" s="186" t="s">
        <v>46</v>
      </c>
      <c r="H43" s="187">
        <v>106</v>
      </c>
      <c r="I43" s="186" t="s">
        <v>50</v>
      </c>
      <c r="J43" s="187">
        <v>72</v>
      </c>
      <c r="K43" s="186" t="s">
        <v>32</v>
      </c>
      <c r="L43" s="187">
        <v>56</v>
      </c>
      <c r="M43" s="186" t="s">
        <v>34</v>
      </c>
      <c r="N43" s="187">
        <v>26</v>
      </c>
      <c r="O43" s="186" t="s">
        <v>50</v>
      </c>
      <c r="P43" s="187">
        <v>46</v>
      </c>
      <c r="Q43" s="186" t="s">
        <v>28</v>
      </c>
      <c r="R43" s="187">
        <v>146</v>
      </c>
      <c r="S43" s="186" t="s">
        <v>32</v>
      </c>
      <c r="T43" s="198">
        <v>64</v>
      </c>
      <c r="U43" s="195"/>
      <c r="V43" s="187"/>
      <c r="W43" s="205" t="s">
        <v>190</v>
      </c>
    </row>
    <row r="44" spans="1:23">
      <c r="A44" s="197">
        <v>3</v>
      </c>
      <c r="B44" s="183">
        <v>0</v>
      </c>
      <c r="C44" s="188" t="s">
        <v>30</v>
      </c>
      <c r="D44" s="185">
        <f t="shared" si="3"/>
        <v>496</v>
      </c>
      <c r="E44" s="186" t="s">
        <v>28</v>
      </c>
      <c r="F44" s="187">
        <v>140</v>
      </c>
      <c r="G44" s="186" t="s">
        <v>32</v>
      </c>
      <c r="H44" s="187">
        <v>58</v>
      </c>
      <c r="I44" s="186" t="s">
        <v>53</v>
      </c>
      <c r="J44" s="187">
        <v>48</v>
      </c>
      <c r="K44" s="186" t="s">
        <v>29</v>
      </c>
      <c r="L44" s="187">
        <v>0</v>
      </c>
      <c r="M44" s="186" t="s">
        <v>32</v>
      </c>
      <c r="N44" s="187">
        <v>56</v>
      </c>
      <c r="O44" s="186" t="s">
        <v>32</v>
      </c>
      <c r="P44" s="187">
        <v>70</v>
      </c>
      <c r="Q44" s="186" t="s">
        <v>34</v>
      </c>
      <c r="R44" s="187">
        <v>28</v>
      </c>
      <c r="S44" s="186" t="s">
        <v>46</v>
      </c>
      <c r="T44" s="198">
        <v>96</v>
      </c>
      <c r="U44" s="195"/>
      <c r="V44" s="187"/>
      <c r="W44" s="205" t="s">
        <v>190</v>
      </c>
    </row>
    <row r="45" spans="1:23" ht="30">
      <c r="A45" s="199">
        <v>4</v>
      </c>
      <c r="B45" s="189">
        <v>0</v>
      </c>
      <c r="C45" s="190" t="s">
        <v>208</v>
      </c>
      <c r="D45" s="191">
        <f t="shared" si="3"/>
        <v>284</v>
      </c>
      <c r="E45" s="192" t="s">
        <v>29</v>
      </c>
      <c r="F45" s="193">
        <v>0</v>
      </c>
      <c r="G45" s="192" t="s">
        <v>29</v>
      </c>
      <c r="H45" s="193">
        <v>0</v>
      </c>
      <c r="I45" s="192" t="s">
        <v>28</v>
      </c>
      <c r="J45" s="193">
        <v>174</v>
      </c>
      <c r="K45" s="192" t="s">
        <v>29</v>
      </c>
      <c r="L45" s="193">
        <v>0</v>
      </c>
      <c r="M45" s="192" t="s">
        <v>29</v>
      </c>
      <c r="N45" s="193">
        <v>0</v>
      </c>
      <c r="O45" s="192" t="s">
        <v>29</v>
      </c>
      <c r="P45" s="193">
        <v>0</v>
      </c>
      <c r="Q45" s="192" t="s">
        <v>46</v>
      </c>
      <c r="R45" s="193">
        <v>110</v>
      </c>
      <c r="S45" s="192" t="s">
        <v>29</v>
      </c>
      <c r="T45" s="200">
        <v>0</v>
      </c>
      <c r="U45" s="196"/>
      <c r="V45" s="193"/>
      <c r="W45" s="206" t="s">
        <v>190</v>
      </c>
    </row>
    <row r="46" spans="1:23">
      <c r="A46" s="199">
        <v>5</v>
      </c>
      <c r="B46" s="189" t="s">
        <v>150</v>
      </c>
      <c r="C46" s="190" t="s">
        <v>48</v>
      </c>
      <c r="D46" s="191">
        <f t="shared" si="3"/>
        <v>248</v>
      </c>
      <c r="E46" s="192" t="s">
        <v>29</v>
      </c>
      <c r="F46" s="193">
        <v>0</v>
      </c>
      <c r="G46" s="192" t="s">
        <v>29</v>
      </c>
      <c r="H46" s="193">
        <v>0</v>
      </c>
      <c r="I46" s="192" t="s">
        <v>36</v>
      </c>
      <c r="J46" s="193">
        <v>38</v>
      </c>
      <c r="K46" s="192" t="s">
        <v>29</v>
      </c>
      <c r="L46" s="193">
        <v>0</v>
      </c>
      <c r="M46" s="192" t="s">
        <v>34</v>
      </c>
      <c r="N46" s="193">
        <v>26</v>
      </c>
      <c r="O46" s="192" t="s">
        <v>46</v>
      </c>
      <c r="P46" s="193">
        <v>100</v>
      </c>
      <c r="Q46" s="192" t="s">
        <v>32</v>
      </c>
      <c r="R46" s="193">
        <v>64</v>
      </c>
      <c r="S46" s="192" t="s">
        <v>34</v>
      </c>
      <c r="T46" s="200">
        <v>20</v>
      </c>
      <c r="U46" s="196"/>
      <c r="V46" s="193"/>
      <c r="W46" s="206" t="s">
        <v>190</v>
      </c>
    </row>
    <row r="47" spans="1:23">
      <c r="A47" s="199">
        <v>6</v>
      </c>
      <c r="B47" s="189" t="s">
        <v>149</v>
      </c>
      <c r="C47" s="190" t="s">
        <v>203</v>
      </c>
      <c r="D47" s="191">
        <f t="shared" si="3"/>
        <v>232</v>
      </c>
      <c r="E47" s="192" t="s">
        <v>46</v>
      </c>
      <c r="F47" s="193">
        <v>94</v>
      </c>
      <c r="G47" s="192" t="s">
        <v>34</v>
      </c>
      <c r="H47" s="193">
        <v>22</v>
      </c>
      <c r="I47" s="192" t="s">
        <v>58</v>
      </c>
      <c r="J47" s="193">
        <v>20</v>
      </c>
      <c r="K47" s="192" t="s">
        <v>50</v>
      </c>
      <c r="L47" s="193">
        <v>38</v>
      </c>
      <c r="M47" s="192" t="s">
        <v>50</v>
      </c>
      <c r="N47" s="193">
        <v>38</v>
      </c>
      <c r="O47" s="192" t="s">
        <v>34</v>
      </c>
      <c r="P47" s="193">
        <v>20</v>
      </c>
      <c r="Q47" s="192" t="s">
        <v>29</v>
      </c>
      <c r="R47" s="193">
        <v>0</v>
      </c>
      <c r="S47" s="192" t="s">
        <v>29</v>
      </c>
      <c r="T47" s="200">
        <v>0</v>
      </c>
      <c r="U47" s="196"/>
      <c r="V47" s="193"/>
      <c r="W47" s="206" t="s">
        <v>190</v>
      </c>
    </row>
    <row r="48" spans="1:23">
      <c r="A48" s="199">
        <v>7</v>
      </c>
      <c r="B48" s="189" t="s">
        <v>49</v>
      </c>
      <c r="C48" s="190" t="s">
        <v>220</v>
      </c>
      <c r="D48" s="191">
        <f t="shared" si="3"/>
        <v>180</v>
      </c>
      <c r="E48" s="192" t="s">
        <v>50</v>
      </c>
      <c r="F48" s="193">
        <v>44</v>
      </c>
      <c r="G48" s="192" t="s">
        <v>29</v>
      </c>
      <c r="H48" s="193">
        <v>0</v>
      </c>
      <c r="I48" s="192" t="s">
        <v>46</v>
      </c>
      <c r="J48" s="193">
        <v>136</v>
      </c>
      <c r="K48" s="192" t="s">
        <v>29</v>
      </c>
      <c r="L48" s="193">
        <v>0</v>
      </c>
      <c r="M48" s="192" t="s">
        <v>29</v>
      </c>
      <c r="N48" s="193">
        <v>0</v>
      </c>
      <c r="O48" s="192" t="s">
        <v>29</v>
      </c>
      <c r="P48" s="193">
        <v>0</v>
      </c>
      <c r="Q48" s="192" t="s">
        <v>29</v>
      </c>
      <c r="R48" s="193">
        <v>0</v>
      </c>
      <c r="S48" s="192" t="s">
        <v>29</v>
      </c>
      <c r="T48" s="200">
        <v>0</v>
      </c>
      <c r="U48" s="196"/>
      <c r="V48" s="193"/>
      <c r="W48" s="206" t="s">
        <v>190</v>
      </c>
    </row>
    <row r="49" spans="1:23">
      <c r="A49" s="199">
        <v>8</v>
      </c>
      <c r="B49" s="189" t="s">
        <v>49</v>
      </c>
      <c r="C49" s="190" t="s">
        <v>221</v>
      </c>
      <c r="D49" s="191">
        <f t="shared" si="3"/>
        <v>144</v>
      </c>
      <c r="E49" s="192" t="s">
        <v>29</v>
      </c>
      <c r="F49" s="193">
        <v>0</v>
      </c>
      <c r="G49" s="192" t="s">
        <v>28</v>
      </c>
      <c r="H49" s="193">
        <v>144</v>
      </c>
      <c r="I49" s="192" t="s">
        <v>29</v>
      </c>
      <c r="J49" s="193">
        <v>0</v>
      </c>
      <c r="K49" s="192" t="s">
        <v>29</v>
      </c>
      <c r="L49" s="193">
        <v>0</v>
      </c>
      <c r="M49" s="192" t="s">
        <v>29</v>
      </c>
      <c r="N49" s="193">
        <v>0</v>
      </c>
      <c r="O49" s="192" t="s">
        <v>29</v>
      </c>
      <c r="P49" s="193">
        <v>0</v>
      </c>
      <c r="Q49" s="192" t="s">
        <v>29</v>
      </c>
      <c r="R49" s="193">
        <v>0</v>
      </c>
      <c r="S49" s="192" t="s">
        <v>29</v>
      </c>
      <c r="T49" s="200">
        <v>0</v>
      </c>
      <c r="U49" s="196"/>
      <c r="V49" s="193"/>
      <c r="W49" s="206" t="s">
        <v>190</v>
      </c>
    </row>
    <row r="50" spans="1:23">
      <c r="A50" s="199">
        <v>8</v>
      </c>
      <c r="B50" s="189" t="s">
        <v>150</v>
      </c>
      <c r="C50" s="190" t="s">
        <v>206</v>
      </c>
      <c r="D50" s="191">
        <f t="shared" si="3"/>
        <v>144</v>
      </c>
      <c r="E50" s="192" t="s">
        <v>29</v>
      </c>
      <c r="F50" s="193">
        <v>0</v>
      </c>
      <c r="G50" s="192" t="s">
        <v>29</v>
      </c>
      <c r="H50" s="193">
        <v>0</v>
      </c>
      <c r="I50" s="192" t="s">
        <v>29</v>
      </c>
      <c r="J50" s="193">
        <v>0</v>
      </c>
      <c r="K50" s="192" t="s">
        <v>29</v>
      </c>
      <c r="L50" s="193">
        <v>0</v>
      </c>
      <c r="M50" s="192" t="s">
        <v>29</v>
      </c>
      <c r="N50" s="193">
        <v>0</v>
      </c>
      <c r="O50" s="192" t="s">
        <v>28</v>
      </c>
      <c r="P50" s="193">
        <v>144</v>
      </c>
      <c r="Q50" s="192" t="s">
        <v>29</v>
      </c>
      <c r="R50" s="193">
        <v>0</v>
      </c>
      <c r="S50" s="192" t="s">
        <v>29</v>
      </c>
      <c r="T50" s="200">
        <v>0</v>
      </c>
      <c r="U50" s="196"/>
      <c r="V50" s="193"/>
      <c r="W50" s="206" t="s">
        <v>190</v>
      </c>
    </row>
    <row r="51" spans="1:23">
      <c r="A51" s="199">
        <v>10</v>
      </c>
      <c r="B51" s="189" t="s">
        <v>151</v>
      </c>
      <c r="C51" s="194" t="s">
        <v>222</v>
      </c>
      <c r="D51" s="191">
        <f t="shared" si="3"/>
        <v>122</v>
      </c>
      <c r="E51" s="192" t="s">
        <v>34</v>
      </c>
      <c r="F51" s="193">
        <v>28</v>
      </c>
      <c r="G51" s="192" t="s">
        <v>50</v>
      </c>
      <c r="H51" s="193">
        <v>44</v>
      </c>
      <c r="I51" s="192" t="s">
        <v>34</v>
      </c>
      <c r="J51" s="193">
        <v>50</v>
      </c>
      <c r="K51" s="192" t="s">
        <v>29</v>
      </c>
      <c r="L51" s="193">
        <v>0</v>
      </c>
      <c r="M51" s="192" t="s">
        <v>29</v>
      </c>
      <c r="N51" s="193">
        <v>0</v>
      </c>
      <c r="O51" s="192" t="s">
        <v>29</v>
      </c>
      <c r="P51" s="193">
        <v>0</v>
      </c>
      <c r="Q51" s="192" t="s">
        <v>29</v>
      </c>
      <c r="R51" s="193">
        <v>0</v>
      </c>
      <c r="S51" s="192" t="s">
        <v>29</v>
      </c>
      <c r="T51" s="200">
        <v>0</v>
      </c>
      <c r="U51" s="196"/>
      <c r="V51" s="193"/>
      <c r="W51" s="206" t="s">
        <v>190</v>
      </c>
    </row>
    <row r="52" spans="1:23">
      <c r="A52" s="207">
        <v>11</v>
      </c>
      <c r="B52" s="208" t="s">
        <v>151</v>
      </c>
      <c r="C52" s="209" t="s">
        <v>38</v>
      </c>
      <c r="D52" s="210">
        <f t="shared" si="3"/>
        <v>118</v>
      </c>
      <c r="E52" s="211" t="s">
        <v>29</v>
      </c>
      <c r="F52" s="212">
        <v>0</v>
      </c>
      <c r="G52" s="211" t="s">
        <v>29</v>
      </c>
      <c r="H52" s="212">
        <v>0</v>
      </c>
      <c r="I52" s="211" t="s">
        <v>29</v>
      </c>
      <c r="J52" s="212">
        <v>0</v>
      </c>
      <c r="K52" s="211" t="s">
        <v>34</v>
      </c>
      <c r="L52" s="212">
        <v>20</v>
      </c>
      <c r="M52" s="211" t="s">
        <v>46</v>
      </c>
      <c r="N52" s="212">
        <v>98</v>
      </c>
      <c r="O52" s="211" t="s">
        <v>29</v>
      </c>
      <c r="P52" s="212">
        <v>0</v>
      </c>
      <c r="Q52" s="211" t="s">
        <v>29</v>
      </c>
      <c r="R52" s="212">
        <v>0</v>
      </c>
      <c r="S52" s="211" t="s">
        <v>29</v>
      </c>
      <c r="T52" s="221">
        <v>0</v>
      </c>
      <c r="U52" s="222"/>
      <c r="V52" s="212"/>
      <c r="W52" s="213" t="s">
        <v>190</v>
      </c>
    </row>
    <row r="53" spans="1:23">
      <c r="A53" s="207">
        <v>12</v>
      </c>
      <c r="B53" s="208" t="s">
        <v>49</v>
      </c>
      <c r="C53" s="209" t="s">
        <v>42</v>
      </c>
      <c r="D53" s="210">
        <f t="shared" si="3"/>
        <v>116</v>
      </c>
      <c r="E53" s="211" t="s">
        <v>29</v>
      </c>
      <c r="F53" s="212">
        <v>0</v>
      </c>
      <c r="G53" s="211" t="s">
        <v>29</v>
      </c>
      <c r="H53" s="212">
        <v>0</v>
      </c>
      <c r="I53" s="211" t="s">
        <v>164</v>
      </c>
      <c r="J53" s="212">
        <v>36</v>
      </c>
      <c r="K53" s="211" t="s">
        <v>29</v>
      </c>
      <c r="L53" s="212">
        <v>0</v>
      </c>
      <c r="M53" s="211" t="s">
        <v>29</v>
      </c>
      <c r="N53" s="212">
        <v>0</v>
      </c>
      <c r="O53" s="211" t="s">
        <v>29</v>
      </c>
      <c r="P53" s="212">
        <v>0</v>
      </c>
      <c r="Q53" s="211" t="s">
        <v>50</v>
      </c>
      <c r="R53" s="212">
        <v>44</v>
      </c>
      <c r="S53" s="211" t="s">
        <v>50</v>
      </c>
      <c r="T53" s="221">
        <v>36</v>
      </c>
      <c r="U53" s="222"/>
      <c r="V53" s="212"/>
      <c r="W53" s="213" t="s">
        <v>190</v>
      </c>
    </row>
    <row r="54" spans="1:23">
      <c r="A54" s="207">
        <v>13</v>
      </c>
      <c r="B54" s="208" t="s">
        <v>151</v>
      </c>
      <c r="C54" s="209" t="s">
        <v>223</v>
      </c>
      <c r="D54" s="210">
        <f t="shared" si="3"/>
        <v>98</v>
      </c>
      <c r="E54" s="211" t="s">
        <v>29</v>
      </c>
      <c r="F54" s="212">
        <v>0</v>
      </c>
      <c r="G54" s="211" t="s">
        <v>29</v>
      </c>
      <c r="H54" s="212">
        <v>0</v>
      </c>
      <c r="I54" s="211" t="s">
        <v>29</v>
      </c>
      <c r="J54" s="212">
        <v>0</v>
      </c>
      <c r="K54" s="211" t="s">
        <v>46</v>
      </c>
      <c r="L54" s="212">
        <v>98</v>
      </c>
      <c r="M54" s="211" t="s">
        <v>29</v>
      </c>
      <c r="N54" s="212">
        <v>0</v>
      </c>
      <c r="O54" s="211" t="s">
        <v>29</v>
      </c>
      <c r="P54" s="212">
        <v>0</v>
      </c>
      <c r="Q54" s="211" t="s">
        <v>29</v>
      </c>
      <c r="R54" s="212">
        <v>0</v>
      </c>
      <c r="S54" s="211" t="s">
        <v>29</v>
      </c>
      <c r="T54" s="221">
        <v>0</v>
      </c>
      <c r="U54" s="222"/>
      <c r="V54" s="212"/>
      <c r="W54" s="213" t="s">
        <v>190</v>
      </c>
    </row>
    <row r="55" spans="1:23">
      <c r="A55" s="207">
        <v>14</v>
      </c>
      <c r="B55" s="208">
        <v>0</v>
      </c>
      <c r="C55" s="209" t="s">
        <v>224</v>
      </c>
      <c r="D55" s="210">
        <f t="shared" si="3"/>
        <v>28</v>
      </c>
      <c r="E55" s="211" t="s">
        <v>29</v>
      </c>
      <c r="F55" s="212">
        <v>0</v>
      </c>
      <c r="G55" s="211" t="s">
        <v>29</v>
      </c>
      <c r="H55" s="212">
        <v>0</v>
      </c>
      <c r="I55" s="211" t="s">
        <v>29</v>
      </c>
      <c r="J55" s="212">
        <v>0</v>
      </c>
      <c r="K55" s="211" t="s">
        <v>29</v>
      </c>
      <c r="L55" s="212">
        <v>0</v>
      </c>
      <c r="M55" s="211" t="s">
        <v>29</v>
      </c>
      <c r="N55" s="212">
        <v>0</v>
      </c>
      <c r="O55" s="211" t="s">
        <v>29</v>
      </c>
      <c r="P55" s="212">
        <v>0</v>
      </c>
      <c r="Q55" s="211" t="s">
        <v>34</v>
      </c>
      <c r="R55" s="212">
        <v>28</v>
      </c>
      <c r="S55" s="211" t="s">
        <v>29</v>
      </c>
      <c r="T55" s="221">
        <v>0</v>
      </c>
      <c r="U55" s="222"/>
      <c r="V55" s="212"/>
      <c r="W55" s="213" t="s">
        <v>190</v>
      </c>
    </row>
    <row r="56" spans="1:23">
      <c r="A56" s="207">
        <v>15</v>
      </c>
      <c r="B56" s="208">
        <v>0</v>
      </c>
      <c r="C56" s="209" t="s">
        <v>195</v>
      </c>
      <c r="D56" s="210">
        <f t="shared" si="3"/>
        <v>12</v>
      </c>
      <c r="E56" s="211" t="s">
        <v>29</v>
      </c>
      <c r="F56" s="212">
        <v>0</v>
      </c>
      <c r="G56" s="211" t="s">
        <v>29</v>
      </c>
      <c r="H56" s="212">
        <v>0</v>
      </c>
      <c r="I56" s="211" t="s">
        <v>29</v>
      </c>
      <c r="J56" s="212">
        <v>0</v>
      </c>
      <c r="K56" s="211" t="s">
        <v>29</v>
      </c>
      <c r="L56" s="212">
        <v>0</v>
      </c>
      <c r="M56" s="211" t="s">
        <v>29</v>
      </c>
      <c r="N56" s="212">
        <v>0</v>
      </c>
      <c r="O56" s="211" t="s">
        <v>36</v>
      </c>
      <c r="P56" s="212">
        <v>12</v>
      </c>
      <c r="Q56" s="211" t="s">
        <v>29</v>
      </c>
      <c r="R56" s="212">
        <v>0</v>
      </c>
      <c r="S56" s="211" t="s">
        <v>29</v>
      </c>
      <c r="T56" s="221">
        <v>0</v>
      </c>
      <c r="U56" s="222"/>
      <c r="V56" s="212"/>
      <c r="W56" s="213" t="s">
        <v>190</v>
      </c>
    </row>
    <row r="57" spans="1:23" ht="15.75" thickBot="1">
      <c r="A57" s="214">
        <v>15</v>
      </c>
      <c r="B57" s="215">
        <v>0</v>
      </c>
      <c r="C57" s="216" t="s">
        <v>225</v>
      </c>
      <c r="D57" s="217">
        <f t="shared" si="3"/>
        <v>12</v>
      </c>
      <c r="E57" s="218" t="s">
        <v>29</v>
      </c>
      <c r="F57" s="219">
        <v>0</v>
      </c>
      <c r="G57" s="218" t="s">
        <v>29</v>
      </c>
      <c r="H57" s="219">
        <v>0</v>
      </c>
      <c r="I57" s="218" t="s">
        <v>29</v>
      </c>
      <c r="J57" s="219">
        <v>0</v>
      </c>
      <c r="K57" s="218" t="s">
        <v>29</v>
      </c>
      <c r="L57" s="219">
        <v>0</v>
      </c>
      <c r="M57" s="218" t="s">
        <v>29</v>
      </c>
      <c r="N57" s="219">
        <v>0</v>
      </c>
      <c r="O57" s="218" t="s">
        <v>29</v>
      </c>
      <c r="P57" s="219">
        <v>0</v>
      </c>
      <c r="Q57" s="218" t="s">
        <v>36</v>
      </c>
      <c r="R57" s="219">
        <v>12</v>
      </c>
      <c r="S57" s="218" t="s">
        <v>29</v>
      </c>
      <c r="T57" s="223">
        <v>0</v>
      </c>
      <c r="U57" s="226"/>
      <c r="V57" s="219"/>
      <c r="W57" s="220" t="s">
        <v>190</v>
      </c>
    </row>
  </sheetData>
  <sortState xmlns:xlrd2="http://schemas.microsoft.com/office/spreadsheetml/2017/richdata2" ref="A6:AD12">
    <sortCondition descending="1" ref="D4:D12"/>
  </sortState>
  <mergeCells count="74">
    <mergeCell ref="S39:T39"/>
    <mergeCell ref="U39:V39"/>
    <mergeCell ref="W39:W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I39:J39"/>
    <mergeCell ref="K39:L39"/>
    <mergeCell ref="M39:N39"/>
    <mergeCell ref="O39:P39"/>
    <mergeCell ref="Q39:R39"/>
    <mergeCell ref="A39:A41"/>
    <mergeCell ref="B39:B41"/>
    <mergeCell ref="D39:D41"/>
    <mergeCell ref="E39:F39"/>
    <mergeCell ref="G39:H39"/>
    <mergeCell ref="W19:W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O19:P19"/>
    <mergeCell ref="Q19:R19"/>
    <mergeCell ref="S19:T19"/>
    <mergeCell ref="U19:V19"/>
    <mergeCell ref="I19:J19"/>
    <mergeCell ref="K19:L19"/>
    <mergeCell ref="M19:N19"/>
    <mergeCell ref="O2:P2"/>
    <mergeCell ref="Q2:R2"/>
    <mergeCell ref="A19:A21"/>
    <mergeCell ref="B19:B21"/>
    <mergeCell ref="D19:D21"/>
    <mergeCell ref="E19:F19"/>
    <mergeCell ref="G19:H19"/>
    <mergeCell ref="U1:V1"/>
    <mergeCell ref="S1:T1"/>
    <mergeCell ref="AE1:AE2"/>
    <mergeCell ref="AA2:AB2"/>
    <mergeCell ref="AC2:AD2"/>
    <mergeCell ref="S2:T2"/>
    <mergeCell ref="U2:V2"/>
    <mergeCell ref="W2:X2"/>
    <mergeCell ref="W1:X1"/>
    <mergeCell ref="Y1:Z1"/>
    <mergeCell ref="AA1:AB1"/>
    <mergeCell ref="AC1:AD1"/>
    <mergeCell ref="Y2:Z2"/>
    <mergeCell ref="O1:P1"/>
    <mergeCell ref="Q1:R1"/>
    <mergeCell ref="A1:A3"/>
    <mergeCell ref="B1:B3"/>
    <mergeCell ref="D1:D3"/>
    <mergeCell ref="E1:F1"/>
    <mergeCell ref="G1:H1"/>
    <mergeCell ref="E2:F2"/>
    <mergeCell ref="G2:H2"/>
    <mergeCell ref="M2:N2"/>
    <mergeCell ref="I2:J2"/>
    <mergeCell ref="K2:L2"/>
    <mergeCell ref="I1:J1"/>
    <mergeCell ref="K1:L1"/>
    <mergeCell ref="M1:N1"/>
  </mergeCells>
  <conditionalFormatting sqref="A4 A6 A8 A10">
    <cfRule type="expression" dxfId="365" priority="1724" stopIfTrue="1">
      <formula>A4=OFFSET(CoursePar,0,COLUMN()-1)</formula>
    </cfRule>
    <cfRule type="expression" dxfId="364" priority="1725" stopIfTrue="1">
      <formula>A4&lt;OFFSET(CoursePar,0,COLUMN()-1)</formula>
    </cfRule>
    <cfRule type="cellIs" priority="1723" stopIfTrue="1" operator="equal">
      <formula>0</formula>
    </cfRule>
  </conditionalFormatting>
  <conditionalFormatting sqref="A4:A8 A10">
    <cfRule type="cellIs" priority="1726" stopIfTrue="1" operator="equal">
      <formula>0</formula>
    </cfRule>
    <cfRule type="expression" dxfId="363" priority="1727" stopIfTrue="1">
      <formula>A4=OFFSET(CoursePar,0,COLUMN()-1)</formula>
    </cfRule>
    <cfRule type="expression" dxfId="362" priority="1728" stopIfTrue="1">
      <formula>A4&lt;OFFSET(CoursePar,0,COLUMN()-1)</formula>
    </cfRule>
  </conditionalFormatting>
  <conditionalFormatting sqref="A5 A7 A9:A18">
    <cfRule type="expression" dxfId="361" priority="1733" stopIfTrue="1">
      <formula>A5=OFFSET(CoursePar,0,COLUMN()-1)</formula>
    </cfRule>
    <cfRule type="expression" dxfId="360" priority="1734" stopIfTrue="1">
      <formula>A5&lt;OFFSET(CoursePar,0,COLUMN()-1)</formula>
    </cfRule>
  </conditionalFormatting>
  <conditionalFormatting sqref="A9:A18 A5 A7">
    <cfRule type="cellIs" priority="1732" stopIfTrue="1" operator="equal">
      <formula>0</formula>
    </cfRule>
  </conditionalFormatting>
  <conditionalFormatting sqref="A9:A18">
    <cfRule type="cellIs" priority="1729" stopIfTrue="1" operator="equal">
      <formula>0</formula>
    </cfRule>
    <cfRule type="expression" dxfId="359" priority="1730" stopIfTrue="1">
      <formula>A9=OFFSET(CoursePar,0,COLUMN()-1)</formula>
    </cfRule>
    <cfRule type="expression" dxfId="358" priority="1731" stopIfTrue="1">
      <formula>A9&lt;OFFSET(CoursePar,0,COLUMN()-1)</formula>
    </cfRule>
  </conditionalFormatting>
  <conditionalFormatting sqref="A22 A24 A26 A29">
    <cfRule type="expression" dxfId="357" priority="1449" stopIfTrue="1">
      <formula>A22&lt;OFFSET(CoursePar,0,COLUMN()-1)</formula>
    </cfRule>
    <cfRule type="expression" dxfId="356" priority="1448" stopIfTrue="1">
      <formula>A22=OFFSET(CoursePar,0,COLUMN()-1)</formula>
    </cfRule>
    <cfRule type="cellIs" priority="1447" stopIfTrue="1" operator="equal">
      <formula>0</formula>
    </cfRule>
  </conditionalFormatting>
  <conditionalFormatting sqref="A22:A37">
    <cfRule type="expression" dxfId="355" priority="1451" stopIfTrue="1">
      <formula>A22=OFFSET(CoursePar,0,COLUMN()-1)</formula>
    </cfRule>
    <cfRule type="expression" dxfId="354" priority="1452" stopIfTrue="1">
      <formula>A22&lt;OFFSET(CoursePar,0,COLUMN()-1)</formula>
    </cfRule>
    <cfRule type="cellIs" priority="1450" stopIfTrue="1" operator="equal">
      <formula>0</formula>
    </cfRule>
  </conditionalFormatting>
  <conditionalFormatting sqref="A23 A25 A27:A28 A30:A37">
    <cfRule type="cellIs" priority="1456" stopIfTrue="1" operator="equal">
      <formula>0</formula>
    </cfRule>
    <cfRule type="expression" dxfId="353" priority="1458" stopIfTrue="1">
      <formula>A23&lt;OFFSET(CoursePar,0,COLUMN()-1)</formula>
    </cfRule>
    <cfRule type="expression" dxfId="352" priority="1457" stopIfTrue="1">
      <formula>A23=OFFSET(CoursePar,0,COLUMN()-1)</formula>
    </cfRule>
  </conditionalFormatting>
  <conditionalFormatting sqref="A42 A44 A46">
    <cfRule type="expression" dxfId="351" priority="429" stopIfTrue="1">
      <formula>A42&lt;OFFSET(CoursePar,0,COLUMN()-1)</formula>
    </cfRule>
    <cfRule type="expression" dxfId="350" priority="428" stopIfTrue="1">
      <formula>A42=OFFSET(CoursePar,0,COLUMN()-1)</formula>
    </cfRule>
    <cfRule type="cellIs" priority="427" stopIfTrue="1" operator="equal">
      <formula>0</formula>
    </cfRule>
  </conditionalFormatting>
  <conditionalFormatting sqref="A42:A47">
    <cfRule type="expression" dxfId="349" priority="431" stopIfTrue="1">
      <formula>A42=OFFSET(CoursePar,0,COLUMN()-1)</formula>
    </cfRule>
    <cfRule type="cellIs" priority="430" stopIfTrue="1" operator="equal">
      <formula>0</formula>
    </cfRule>
    <cfRule type="expression" dxfId="348" priority="432" stopIfTrue="1">
      <formula>A42&lt;OFFSET(CoursePar,0,COLUMN()-1)</formula>
    </cfRule>
  </conditionalFormatting>
  <conditionalFormatting sqref="A43 A45 A47 A49:A57">
    <cfRule type="expression" dxfId="347" priority="438" stopIfTrue="1">
      <formula>A43&lt;OFFSET(CoursePar,0,COLUMN()-1)</formula>
    </cfRule>
    <cfRule type="expression" dxfId="346" priority="437" stopIfTrue="1">
      <formula>A43=OFFSET(CoursePar,0,COLUMN()-1)</formula>
    </cfRule>
    <cfRule type="cellIs" priority="436" stopIfTrue="1" operator="equal">
      <formula>0</formula>
    </cfRule>
  </conditionalFormatting>
  <conditionalFormatting sqref="A48">
    <cfRule type="expression" dxfId="345" priority="350" stopIfTrue="1">
      <formula>A48=OFFSET(CoursePar,0,COLUMN()-1)</formula>
    </cfRule>
    <cfRule type="expression" dxfId="344" priority="351" stopIfTrue="1">
      <formula>A48&lt;OFFSET(CoursePar,0,COLUMN()-1)</formula>
    </cfRule>
    <cfRule type="cellIs" priority="352" stopIfTrue="1" operator="equal">
      <formula>0</formula>
    </cfRule>
    <cfRule type="expression" dxfId="343" priority="353" stopIfTrue="1">
      <formula>A48=OFFSET(CoursePar,0,COLUMN()-1)</formula>
    </cfRule>
    <cfRule type="expression" dxfId="342" priority="354" stopIfTrue="1">
      <formula>A48&lt;OFFSET(CoursePar,0,COLUMN()-1)</formula>
    </cfRule>
    <cfRule type="cellIs" priority="349" stopIfTrue="1" operator="equal">
      <formula>0</formula>
    </cfRule>
  </conditionalFormatting>
  <conditionalFormatting sqref="A49:B57">
    <cfRule type="expression" dxfId="341" priority="425" stopIfTrue="1">
      <formula>A49=OFFSET(CoursePar,0,COLUMN()-1)</formula>
    </cfRule>
    <cfRule type="expression" dxfId="340" priority="426" stopIfTrue="1">
      <formula>A49&lt;OFFSET(CoursePar,0,COLUMN()-1)</formula>
    </cfRule>
    <cfRule type="cellIs" priority="424" stopIfTrue="1" operator="equal">
      <formula>0</formula>
    </cfRule>
  </conditionalFormatting>
  <conditionalFormatting sqref="B4:B18">
    <cfRule type="expression" dxfId="339" priority="1721" stopIfTrue="1">
      <formula>B4=OFFSET(CoursePar,0,COLUMN()-1)</formula>
    </cfRule>
    <cfRule type="expression" dxfId="338" priority="1722" stopIfTrue="1">
      <formula>B4&lt;OFFSET(CoursePar,0,COLUMN()-1)</formula>
    </cfRule>
    <cfRule type="cellIs" priority="1720" stopIfTrue="1" operator="equal">
      <formula>0</formula>
    </cfRule>
  </conditionalFormatting>
  <conditionalFormatting sqref="B22:B37">
    <cfRule type="expression" dxfId="337" priority="1446" stopIfTrue="1">
      <formula>B22&lt;OFFSET(CoursePar,0,COLUMN()-1)</formula>
    </cfRule>
    <cfRule type="expression" dxfId="336" priority="1445" stopIfTrue="1">
      <formula>B22=OFFSET(CoursePar,0,COLUMN()-1)</formula>
    </cfRule>
    <cfRule type="cellIs" priority="1444" stopIfTrue="1" operator="equal">
      <formula>0</formula>
    </cfRule>
  </conditionalFormatting>
  <conditionalFormatting sqref="B42:B48">
    <cfRule type="cellIs" priority="346" stopIfTrue="1" operator="equal">
      <formula>0</formula>
    </cfRule>
    <cfRule type="expression" dxfId="335" priority="347" stopIfTrue="1">
      <formula>B42=OFFSET(CoursePar,0,COLUMN()-1)</formula>
    </cfRule>
    <cfRule type="expression" dxfId="334" priority="348" stopIfTrue="1">
      <formula>B42&lt;OFFSET(CoursePar,0,COLUMN()-1)</formula>
    </cfRule>
  </conditionalFormatting>
  <conditionalFormatting sqref="D22:D27">
    <cfRule type="expression" dxfId="333" priority="1440" stopIfTrue="1">
      <formula>D22&lt;OFFSET(CoursePar,0,COLUMN()-1)</formula>
    </cfRule>
  </conditionalFormatting>
  <conditionalFormatting sqref="D29:D37">
    <cfRule type="expression" dxfId="332" priority="1443" stopIfTrue="1">
      <formula>D29&lt;OFFSET(CoursePar,0,COLUMN()-1)</formula>
    </cfRule>
  </conditionalFormatting>
  <conditionalFormatting sqref="D48:D57">
    <cfRule type="cellIs" priority="343" stopIfTrue="1" operator="equal">
      <formula>0</formula>
    </cfRule>
    <cfRule type="expression" dxfId="331" priority="344" stopIfTrue="1">
      <formula>D48=OFFSET(CoursePar,0,COLUMN()-1)</formula>
    </cfRule>
    <cfRule type="expression" dxfId="330" priority="345" stopIfTrue="1">
      <formula>D48&lt;OFFSET(CoursePar,0,COLUMN()-1)</formula>
    </cfRule>
  </conditionalFormatting>
  <conditionalFormatting sqref="D22:F37">
    <cfRule type="cellIs" priority="4" stopIfTrue="1" operator="equal">
      <formula>0</formula>
    </cfRule>
    <cfRule type="expression" dxfId="329" priority="5" stopIfTrue="1">
      <formula>D22=OFFSET(CoursePar,0,COLUMN()-1)</formula>
    </cfRule>
  </conditionalFormatting>
  <conditionalFormatting sqref="D28:F28 E30:F30 E32:F32 E34:F34 E36:F36">
    <cfRule type="expression" dxfId="328" priority="12" stopIfTrue="1">
      <formula>D28&lt;OFFSET(CoursePar,0,COLUMN()-1)</formula>
    </cfRule>
  </conditionalFormatting>
  <conditionalFormatting sqref="D42:H47">
    <cfRule type="expression" dxfId="327" priority="356" stopIfTrue="1">
      <formula>D42=OFFSET(CoursePar,0,COLUMN()-1)</formula>
    </cfRule>
    <cfRule type="cellIs" priority="355" stopIfTrue="1" operator="equal">
      <formula>0</formula>
    </cfRule>
    <cfRule type="expression" dxfId="326" priority="357" stopIfTrue="1">
      <formula>D42&lt;OFFSET(CoursePar,0,COLUMN()-1)</formula>
    </cfRule>
  </conditionalFormatting>
  <conditionalFormatting sqref="D6:J6 D8:J8">
    <cfRule type="expression" dxfId="325" priority="795" stopIfTrue="1">
      <formula>D6&lt;OFFSET(CoursePar,0,COLUMN()-1)</formula>
    </cfRule>
    <cfRule type="expression" dxfId="324" priority="794" stopIfTrue="1">
      <formula>D6=OFFSET(CoursePar,0,COLUMN()-1)</formula>
    </cfRule>
    <cfRule type="cellIs" priority="793" stopIfTrue="1" operator="equal">
      <formula>0</formula>
    </cfRule>
  </conditionalFormatting>
  <conditionalFormatting sqref="D4:L4 L6">
    <cfRule type="expression" dxfId="323" priority="792" stopIfTrue="1">
      <formula>D4&lt;OFFSET(CoursePar,0,COLUMN()-1)</formula>
    </cfRule>
    <cfRule type="cellIs" priority="790" stopIfTrue="1" operator="equal">
      <formula>0</formula>
    </cfRule>
    <cfRule type="expression" dxfId="322" priority="791" stopIfTrue="1">
      <formula>D4=OFFSET(CoursePar,0,COLUMN()-1)</formula>
    </cfRule>
  </conditionalFormatting>
  <conditionalFormatting sqref="D10:N10 D12:N12 D14:N14 D16:N16 M8:N8">
    <cfRule type="cellIs" priority="787" stopIfTrue="1" operator="equal">
      <formula>0</formula>
    </cfRule>
  </conditionalFormatting>
  <conditionalFormatting sqref="D11:N11 D13:N13 D15:N15">
    <cfRule type="expression" dxfId="321" priority="711" stopIfTrue="1">
      <formula>D11&lt;OFFSET(CoursePar,0,COLUMN()-1)</formula>
    </cfRule>
    <cfRule type="expression" dxfId="320" priority="710" stopIfTrue="1">
      <formula>D11=OFFSET(CoursePar,0,COLUMN()-1)</formula>
    </cfRule>
    <cfRule type="cellIs" priority="709" stopIfTrue="1" operator="equal">
      <formula>0</formula>
    </cfRule>
  </conditionalFormatting>
  <conditionalFormatting sqref="D5:P5">
    <cfRule type="cellIs" priority="457" stopIfTrue="1" operator="equal">
      <formula>0</formula>
    </cfRule>
    <cfRule type="expression" dxfId="319" priority="458" stopIfTrue="1">
      <formula>D5=OFFSET(CoursePar,0,COLUMN()-1)</formula>
    </cfRule>
    <cfRule type="expression" dxfId="318" priority="459" stopIfTrue="1">
      <formula>D5&lt;OFFSET(CoursePar,0,COLUMN()-1)</formula>
    </cfRule>
  </conditionalFormatting>
  <conditionalFormatting sqref="D7:P7">
    <cfRule type="cellIs" priority="454" stopIfTrue="1" operator="equal">
      <formula>0</formula>
    </cfRule>
    <cfRule type="expression" dxfId="317" priority="456" stopIfTrue="1">
      <formula>D7&lt;OFFSET(CoursePar,0,COLUMN()-1)</formula>
    </cfRule>
    <cfRule type="expression" dxfId="316" priority="455" stopIfTrue="1">
      <formula>D7=OFFSET(CoursePar,0,COLUMN()-1)</formula>
    </cfRule>
  </conditionalFormatting>
  <conditionalFormatting sqref="D9:P9">
    <cfRule type="expression" dxfId="315" priority="573" stopIfTrue="1">
      <formula>D9&lt;OFFSET(CoursePar,0,COLUMN()-1)</formula>
    </cfRule>
    <cfRule type="expression" dxfId="314" priority="572" stopIfTrue="1">
      <formula>D9=OFFSET(CoursePar,0,COLUMN()-1)</formula>
    </cfRule>
    <cfRule type="cellIs" priority="571" stopIfTrue="1" operator="equal">
      <formula>0</formula>
    </cfRule>
  </conditionalFormatting>
  <conditionalFormatting sqref="D17:AD18">
    <cfRule type="expression" dxfId="313" priority="1491" stopIfTrue="1">
      <formula>D17&lt;OFFSET(CoursePar,0,COLUMN()-1)</formula>
    </cfRule>
    <cfRule type="expression" dxfId="312" priority="1490" stopIfTrue="1">
      <formula>D17=OFFSET(CoursePar,0,COLUMN()-1)</formula>
    </cfRule>
    <cfRule type="cellIs" priority="1489" stopIfTrue="1" operator="equal">
      <formula>0</formula>
    </cfRule>
  </conditionalFormatting>
  <conditionalFormatting sqref="E4:F16">
    <cfRule type="expression" dxfId="311" priority="726" stopIfTrue="1">
      <formula>E4&lt;OFFSET(CoursePar,0,COLUMN()-1)</formula>
    </cfRule>
    <cfRule type="expression" dxfId="310" priority="725" stopIfTrue="1">
      <formula>E4=OFFSET(CoursePar,0,COLUMN()-1)</formula>
    </cfRule>
    <cfRule type="cellIs" priority="724" stopIfTrue="1" operator="equal">
      <formula>0</formula>
    </cfRule>
  </conditionalFormatting>
  <conditionalFormatting sqref="E22:F37">
    <cfRule type="expression" dxfId="309" priority="6" stopIfTrue="1">
      <formula>E22&lt;OFFSET(CoursePar,0,COLUMN()-1)</formula>
    </cfRule>
  </conditionalFormatting>
  <conditionalFormatting sqref="E27:F27 E29:F29 E31:F31 E33:F33 E35:F35 E37:F37">
    <cfRule type="expression" dxfId="308" priority="2" stopIfTrue="1">
      <formula>E27=OFFSET(CoursePar,0,COLUMN()-1)</formula>
    </cfRule>
    <cfRule type="expression" dxfId="307" priority="3" stopIfTrue="1">
      <formula>E27&lt;OFFSET(CoursePar,0,COLUMN()-1)</formula>
    </cfRule>
    <cfRule type="cellIs" priority="1" stopIfTrue="1" operator="equal">
      <formula>0</formula>
    </cfRule>
  </conditionalFormatting>
  <conditionalFormatting sqref="E28:F28 E30:F30 E32:F32 E34:F34 E36:F36">
    <cfRule type="cellIs" priority="10" stopIfTrue="1" operator="equal">
      <formula>0</formula>
    </cfRule>
    <cfRule type="expression" dxfId="306" priority="11" stopIfTrue="1">
      <formula>E28=OFFSET(CoursePar,0,COLUMN()-1)</formula>
    </cfRule>
  </conditionalFormatting>
  <conditionalFormatting sqref="E48:H55">
    <cfRule type="expression" dxfId="305" priority="249" stopIfTrue="1">
      <formula>E48&lt;OFFSET(CoursePar,0,COLUMN()-1)</formula>
    </cfRule>
    <cfRule type="expression" dxfId="304" priority="248" stopIfTrue="1">
      <formula>E48=OFFSET(CoursePar,0,COLUMN()-1)</formula>
    </cfRule>
    <cfRule type="cellIs" priority="247" stopIfTrue="1" operator="equal">
      <formula>0</formula>
    </cfRule>
  </conditionalFormatting>
  <conditionalFormatting sqref="E56:R57">
    <cfRule type="expression" dxfId="303" priority="167" stopIfTrue="1">
      <formula>E56=OFFSET(CoursePar,0,COLUMN()-1)</formula>
    </cfRule>
    <cfRule type="cellIs" priority="166" stopIfTrue="1" operator="equal">
      <formula>0</formula>
    </cfRule>
    <cfRule type="expression" dxfId="302" priority="168" stopIfTrue="1">
      <formula>E56&lt;OFFSET(CoursePar,0,COLUMN()-1)</formula>
    </cfRule>
  </conditionalFormatting>
  <conditionalFormatting sqref="G22:H37">
    <cfRule type="cellIs" priority="49" stopIfTrue="1" operator="equal">
      <formula>0</formula>
    </cfRule>
    <cfRule type="expression" dxfId="301" priority="50" stopIfTrue="1">
      <formula>G22=OFFSET(CoursePar,0,COLUMN()-1)</formula>
    </cfRule>
    <cfRule type="expression" dxfId="300" priority="51" stopIfTrue="1">
      <formula>G22&lt;OFFSET(CoursePar,0,COLUMN()-1)</formula>
    </cfRule>
  </conditionalFormatting>
  <conditionalFormatting sqref="G22:L22 G24:L24 G26:L26 G28:L28 G30:L30 G32:L32 G34:L34 G36:L36">
    <cfRule type="cellIs" priority="103" stopIfTrue="1" operator="equal">
      <formula>0</formula>
    </cfRule>
    <cfRule type="expression" dxfId="299" priority="104" stopIfTrue="1">
      <formula>G22=OFFSET(CoursePar,0,COLUMN()-1)</formula>
    </cfRule>
    <cfRule type="expression" dxfId="298" priority="105" stopIfTrue="1">
      <formula>G22&lt;OFFSET(CoursePar,0,COLUMN()-1)</formula>
    </cfRule>
  </conditionalFormatting>
  <conditionalFormatting sqref="G23:L23 G25:L25 G27:L27 G29:L29 G31:L31 G33:L33 G35:L35 G37:L37">
    <cfRule type="cellIs" priority="43" stopIfTrue="1" operator="equal">
      <formula>0</formula>
    </cfRule>
    <cfRule type="expression" dxfId="297" priority="44" stopIfTrue="1">
      <formula>G23=OFFSET(CoursePar,0,COLUMN()-1)</formula>
    </cfRule>
    <cfRule type="expression" dxfId="296" priority="45" stopIfTrue="1">
      <formula>G23&lt;OFFSET(CoursePar,0,COLUMN()-1)</formula>
    </cfRule>
  </conditionalFormatting>
  <conditionalFormatting sqref="I5:J9">
    <cfRule type="cellIs" priority="721" stopIfTrue="1" operator="equal">
      <formula>0</formula>
    </cfRule>
    <cfRule type="expression" dxfId="295" priority="722" stopIfTrue="1">
      <formula>I5=OFFSET(CoursePar,0,COLUMN()-1)</formula>
    </cfRule>
    <cfRule type="expression" dxfId="294" priority="723" stopIfTrue="1">
      <formula>I5&lt;OFFSET(CoursePar,0,COLUMN()-1)</formula>
    </cfRule>
  </conditionalFormatting>
  <conditionalFormatting sqref="I4:N4">
    <cfRule type="expression" dxfId="293" priority="461" stopIfTrue="1">
      <formula>I4=OFFSET(CoursePar,0,COLUMN()-1)</formula>
    </cfRule>
    <cfRule type="expression" dxfId="292" priority="462" stopIfTrue="1">
      <formula>I4&lt;OFFSET(CoursePar,0,COLUMN()-1)</formula>
    </cfRule>
    <cfRule type="cellIs" priority="460" stopIfTrue="1" operator="equal">
      <formula>0</formula>
    </cfRule>
  </conditionalFormatting>
  <conditionalFormatting sqref="I10:N16">
    <cfRule type="expression" dxfId="291" priority="701" stopIfTrue="1">
      <formula>I10=OFFSET(CoursePar,0,COLUMN()-1)</formula>
    </cfRule>
    <cfRule type="cellIs" priority="700" stopIfTrue="1" operator="equal">
      <formula>0</formula>
    </cfRule>
    <cfRule type="expression" dxfId="290" priority="702" stopIfTrue="1">
      <formula>I10&lt;OFFSET(CoursePar,0,COLUMN()-1)</formula>
    </cfRule>
  </conditionalFormatting>
  <conditionalFormatting sqref="I42:P55">
    <cfRule type="expression" dxfId="289" priority="210" stopIfTrue="1">
      <formula>I42&lt;OFFSET(CoursePar,0,COLUMN()-1)</formula>
    </cfRule>
    <cfRule type="expression" dxfId="288" priority="209" stopIfTrue="1">
      <formula>I42=OFFSET(CoursePar,0,COLUMN()-1)</formula>
    </cfRule>
    <cfRule type="cellIs" priority="208" stopIfTrue="1" operator="equal">
      <formula>0</formula>
    </cfRule>
  </conditionalFormatting>
  <conditionalFormatting sqref="K6">
    <cfRule type="expression" dxfId="287" priority="705" stopIfTrue="1">
      <formula>K6&lt;OFFSET(CoursePar,0,COLUMN()-1)</formula>
    </cfRule>
    <cfRule type="expression" dxfId="286" priority="704" stopIfTrue="1">
      <formula>K6=OFFSET(CoursePar,0,COLUMN()-1)</formula>
    </cfRule>
    <cfRule type="cellIs" priority="703" stopIfTrue="1" operator="equal">
      <formula>0</formula>
    </cfRule>
  </conditionalFormatting>
  <conditionalFormatting sqref="K5:L7">
    <cfRule type="cellIs" priority="718" stopIfTrue="1" operator="equal">
      <formula>0</formula>
    </cfRule>
    <cfRule type="expression" dxfId="285" priority="720" stopIfTrue="1">
      <formula>K5&lt;OFFSET(CoursePar,0,COLUMN()-1)</formula>
    </cfRule>
    <cfRule type="expression" dxfId="284" priority="719" stopIfTrue="1">
      <formula>K5=OFFSET(CoursePar,0,COLUMN()-1)</formula>
    </cfRule>
  </conditionalFormatting>
  <conditionalFormatting sqref="K8:L8">
    <cfRule type="expression" dxfId="283" priority="564" stopIfTrue="1">
      <formula>K8&lt;OFFSET(CoursePar,0,COLUMN()-1)</formula>
    </cfRule>
    <cfRule type="expression" dxfId="282" priority="563" stopIfTrue="1">
      <formula>K8=OFFSET(CoursePar,0,COLUMN()-1)</formula>
    </cfRule>
    <cfRule type="cellIs" priority="562" stopIfTrue="1" operator="equal">
      <formula>0</formula>
    </cfRule>
  </conditionalFormatting>
  <conditionalFormatting sqref="K8:L9">
    <cfRule type="expression" dxfId="281" priority="566" stopIfTrue="1">
      <formula>K8=OFFSET(CoursePar,0,COLUMN()-1)</formula>
    </cfRule>
    <cfRule type="expression" dxfId="280" priority="567" stopIfTrue="1">
      <formula>K8&lt;OFFSET(CoursePar,0,COLUMN()-1)</formula>
    </cfRule>
    <cfRule type="cellIs" priority="565" stopIfTrue="1" operator="equal">
      <formula>0</formula>
    </cfRule>
  </conditionalFormatting>
  <conditionalFormatting sqref="K22:V22 K24:V24 K26:V26 K28:V28 K30:V30 K32:V32 K34:V34 K36:V36">
    <cfRule type="expression" dxfId="279" priority="69" stopIfTrue="1">
      <formula>K22&lt;OFFSET(CoursePar,0,COLUMN()-1)</formula>
    </cfRule>
    <cfRule type="expression" dxfId="278" priority="68" stopIfTrue="1">
      <formula>K22=OFFSET(CoursePar,0,COLUMN()-1)</formula>
    </cfRule>
    <cfRule type="cellIs" priority="67" stopIfTrue="1" operator="equal">
      <formula>0</formula>
    </cfRule>
  </conditionalFormatting>
  <conditionalFormatting sqref="K23:V23 K25:V25 K27:V27 K29:V29 K31:V31 K33:V33 K35:V35 K37:V37">
    <cfRule type="expression" dxfId="277" priority="24" stopIfTrue="1">
      <formula>K23&lt;OFFSET(CoursePar,0,COLUMN()-1)</formula>
    </cfRule>
    <cfRule type="expression" dxfId="276" priority="23" stopIfTrue="1">
      <formula>K23=OFFSET(CoursePar,0,COLUMN()-1)</formula>
    </cfRule>
    <cfRule type="cellIs" priority="22" stopIfTrue="1" operator="equal">
      <formula>0</formula>
    </cfRule>
  </conditionalFormatting>
  <conditionalFormatting sqref="M6:N6">
    <cfRule type="expression" dxfId="275" priority="453" stopIfTrue="1">
      <formula>M6&lt;OFFSET(CoursePar,0,COLUMN()-1)</formula>
    </cfRule>
    <cfRule type="expression" dxfId="274" priority="452" stopIfTrue="1">
      <formula>M6=OFFSET(CoursePar,0,COLUMN()-1)</formula>
    </cfRule>
    <cfRule type="cellIs" priority="451" stopIfTrue="1" operator="equal">
      <formula>0</formula>
    </cfRule>
  </conditionalFormatting>
  <conditionalFormatting sqref="M8:N8 D10:N10 D12:N12 D14:N14 D16:N16">
    <cfRule type="expression" dxfId="273" priority="789" stopIfTrue="1">
      <formula>D8&lt;OFFSET(CoursePar,0,COLUMN()-1)</formula>
    </cfRule>
    <cfRule type="expression" dxfId="272" priority="788" stopIfTrue="1">
      <formula>D8=OFFSET(CoursePar,0,COLUMN()-1)</formula>
    </cfRule>
  </conditionalFormatting>
  <conditionalFormatting sqref="M8:N9">
    <cfRule type="cellIs" priority="715" stopIfTrue="1" operator="equal">
      <formula>0</formula>
    </cfRule>
    <cfRule type="expression" dxfId="271" priority="716" stopIfTrue="1">
      <formula>M8=OFFSET(CoursePar,0,COLUMN()-1)</formula>
    </cfRule>
    <cfRule type="expression" dxfId="270" priority="717" stopIfTrue="1">
      <formula>M8&lt;OFFSET(CoursePar,0,COLUMN()-1)</formula>
    </cfRule>
  </conditionalFormatting>
  <conditionalFormatting sqref="M22:N37">
    <cfRule type="expression" dxfId="269" priority="35" stopIfTrue="1">
      <formula>M22=OFFSET(CoursePar,0,COLUMN()-1)</formula>
    </cfRule>
    <cfRule type="expression" dxfId="268" priority="36" stopIfTrue="1">
      <formula>M22&lt;OFFSET(CoursePar,0,COLUMN()-1)</formula>
    </cfRule>
    <cfRule type="cellIs" priority="34" stopIfTrue="1" operator="equal">
      <formula>0</formula>
    </cfRule>
  </conditionalFormatting>
  <conditionalFormatting sqref="O4:P4 O6:P6 O8:P8 O10:P10 O12:P12 O14:P14 O16:P16">
    <cfRule type="expression" dxfId="267" priority="659" stopIfTrue="1">
      <formula>O4=OFFSET(CoursePar,0,COLUMN()-1)</formula>
    </cfRule>
    <cfRule type="expression" dxfId="266" priority="660" stopIfTrue="1">
      <formula>O4&lt;OFFSET(CoursePar,0,COLUMN()-1)</formula>
    </cfRule>
    <cfRule type="cellIs" priority="658" stopIfTrue="1" operator="equal">
      <formula>0</formula>
    </cfRule>
  </conditionalFormatting>
  <conditionalFormatting sqref="O4:P16">
    <cfRule type="expression" dxfId="265" priority="654" stopIfTrue="1">
      <formula>O4&lt;OFFSET(CoursePar,0,COLUMN()-1)</formula>
    </cfRule>
    <cfRule type="expression" dxfId="264" priority="653" stopIfTrue="1">
      <formula>O4=OFFSET(CoursePar,0,COLUMN()-1)</formula>
    </cfRule>
    <cfRule type="cellIs" priority="652" stopIfTrue="1" operator="equal">
      <formula>0</formula>
    </cfRule>
  </conditionalFormatting>
  <conditionalFormatting sqref="O13:P13 O15:P15">
    <cfRule type="expression" dxfId="263" priority="650" stopIfTrue="1">
      <formula>O13=OFFSET(CoursePar,0,COLUMN()-1)</formula>
    </cfRule>
    <cfRule type="expression" dxfId="262" priority="651" stopIfTrue="1">
      <formula>O13&lt;OFFSET(CoursePar,0,COLUMN()-1)</formula>
    </cfRule>
    <cfRule type="cellIs" priority="649" stopIfTrue="1" operator="equal">
      <formula>0</formula>
    </cfRule>
  </conditionalFormatting>
  <conditionalFormatting sqref="O11:R11">
    <cfRule type="expression" dxfId="261" priority="441" stopIfTrue="1">
      <formula>O11&lt;OFFSET(CoursePar,0,COLUMN()-1)</formula>
    </cfRule>
    <cfRule type="expression" dxfId="260" priority="440" stopIfTrue="1">
      <formula>O11=OFFSET(CoursePar,0,COLUMN()-1)</formula>
    </cfRule>
    <cfRule type="cellIs" priority="439" stopIfTrue="1" operator="equal">
      <formula>0</formula>
    </cfRule>
  </conditionalFormatting>
  <conditionalFormatting sqref="Q4:R4 Q6:R6 Q8:R8 Q10:R10 Q14:R14 Q16:R16">
    <cfRule type="expression" dxfId="259" priority="768" stopIfTrue="1">
      <formula>Q4&lt;OFFSET(CoursePar,0,COLUMN()-1)</formula>
    </cfRule>
    <cfRule type="expression" dxfId="258" priority="767" stopIfTrue="1">
      <formula>Q4=OFFSET(CoursePar,0,COLUMN()-1)</formula>
    </cfRule>
    <cfRule type="cellIs" priority="766" stopIfTrue="1" operator="equal">
      <formula>0</formula>
    </cfRule>
  </conditionalFormatting>
  <conditionalFormatting sqref="Q5:R5 Q7:R7 Q9:R9 Q13:R13 Q15:R15">
    <cfRule type="cellIs" priority="694" stopIfTrue="1" operator="equal">
      <formula>0</formula>
    </cfRule>
    <cfRule type="expression" dxfId="257" priority="696" stopIfTrue="1">
      <formula>Q5&lt;OFFSET(CoursePar,0,COLUMN()-1)</formula>
    </cfRule>
    <cfRule type="expression" dxfId="256" priority="695" stopIfTrue="1">
      <formula>Q5=OFFSET(CoursePar,0,COLUMN()-1)</formula>
    </cfRule>
  </conditionalFormatting>
  <conditionalFormatting sqref="Q11:R12">
    <cfRule type="expression" dxfId="255" priority="444" stopIfTrue="1">
      <formula>Q11&lt;OFFSET(CoursePar,0,COLUMN()-1)</formula>
    </cfRule>
    <cfRule type="cellIs" priority="442" stopIfTrue="1" operator="equal">
      <formula>0</formula>
    </cfRule>
    <cfRule type="expression" dxfId="254" priority="443" stopIfTrue="1">
      <formula>Q11=OFFSET(CoursePar,0,COLUMN()-1)</formula>
    </cfRule>
  </conditionalFormatting>
  <conditionalFormatting sqref="Q12:R12">
    <cfRule type="cellIs" priority="448" stopIfTrue="1" operator="equal">
      <formula>0</formula>
    </cfRule>
    <cfRule type="expression" dxfId="253" priority="449" stopIfTrue="1">
      <formula>Q12=OFFSET(CoursePar,0,COLUMN()-1)</formula>
    </cfRule>
    <cfRule type="expression" dxfId="252" priority="450" stopIfTrue="1">
      <formula>Q12&lt;OFFSET(CoursePar,0,COLUMN()-1)</formula>
    </cfRule>
  </conditionalFormatting>
  <conditionalFormatting sqref="Q55:R55">
    <cfRule type="expression" dxfId="251" priority="149" stopIfTrue="1">
      <formula>Q55=OFFSET(CoursePar,0,COLUMN()-1)</formula>
    </cfRule>
    <cfRule type="expression" dxfId="250" priority="150" stopIfTrue="1">
      <formula>Q55&lt;OFFSET(CoursePar,0,COLUMN()-1)</formula>
    </cfRule>
    <cfRule type="cellIs" priority="148" stopIfTrue="1" operator="equal">
      <formula>0</formula>
    </cfRule>
  </conditionalFormatting>
  <conditionalFormatting sqref="Q4:T4 Q6:T6 Q8:T8 Q10:T10 S12:T12 Q14:T14 Q16:T16">
    <cfRule type="cellIs" priority="760" stopIfTrue="1" operator="equal">
      <formula>0</formula>
    </cfRule>
    <cfRule type="expression" dxfId="249" priority="761" stopIfTrue="1">
      <formula>Q4=OFFSET(CoursePar,0,COLUMN()-1)</formula>
    </cfRule>
    <cfRule type="expression" dxfId="248" priority="762" stopIfTrue="1">
      <formula>Q4&lt;OFFSET(CoursePar,0,COLUMN()-1)</formula>
    </cfRule>
  </conditionalFormatting>
  <conditionalFormatting sqref="Q5:T5 Q7:T7 Q9:T9 S11:T11 Q13:T13 Q15:T15">
    <cfRule type="expression" dxfId="247" priority="690" stopIfTrue="1">
      <formula>Q5&lt;OFFSET(CoursePar,0,COLUMN()-1)</formula>
    </cfRule>
    <cfRule type="cellIs" priority="688" stopIfTrue="1" operator="equal">
      <formula>0</formula>
    </cfRule>
    <cfRule type="expression" dxfId="246" priority="689" stopIfTrue="1">
      <formula>Q5=OFFSET(CoursePar,0,COLUMN()-1)</formula>
    </cfRule>
  </conditionalFormatting>
  <conditionalFormatting sqref="Q42:T54">
    <cfRule type="expression" dxfId="245" priority="141" stopIfTrue="1">
      <formula>Q42&lt;OFFSET(CoursePar,0,COLUMN()-1)</formula>
    </cfRule>
    <cfRule type="expression" dxfId="244" priority="140" stopIfTrue="1">
      <formula>Q42=OFFSET(CoursePar,0,COLUMN()-1)</formula>
    </cfRule>
    <cfRule type="cellIs" priority="139" stopIfTrue="1" operator="equal">
      <formula>0</formula>
    </cfRule>
  </conditionalFormatting>
  <conditionalFormatting sqref="Q22:V37">
    <cfRule type="expression" dxfId="243" priority="15" stopIfTrue="1">
      <formula>Q22&lt;OFFSET(CoursePar,0,COLUMN()-1)</formula>
    </cfRule>
    <cfRule type="expression" dxfId="242" priority="14" stopIfTrue="1">
      <formula>Q22=OFFSET(CoursePar,0,COLUMN()-1)</formula>
    </cfRule>
    <cfRule type="cellIs" priority="13" stopIfTrue="1" operator="equal">
      <formula>0</formula>
    </cfRule>
  </conditionalFormatting>
  <conditionalFormatting sqref="S55:T57">
    <cfRule type="cellIs" priority="136" stopIfTrue="1" operator="equal">
      <formula>0</formula>
    </cfRule>
    <cfRule type="expression" dxfId="241" priority="138" stopIfTrue="1">
      <formula>S55&lt;OFFSET(CoursePar,0,COLUMN()-1)</formula>
    </cfRule>
    <cfRule type="expression" dxfId="240" priority="137" stopIfTrue="1">
      <formula>S55=OFFSET(CoursePar,0,COLUMN()-1)</formula>
    </cfRule>
  </conditionalFormatting>
  <conditionalFormatting sqref="S4:V4 S6:V6 S8:V8 S10:V10 S12:V12 S14:V14 S16:V16">
    <cfRule type="cellIs" priority="754" stopIfTrue="1" operator="equal">
      <formula>0</formula>
    </cfRule>
    <cfRule type="expression" dxfId="239" priority="755" stopIfTrue="1">
      <formula>S4=OFFSET(CoursePar,0,COLUMN()-1)</formula>
    </cfRule>
    <cfRule type="expression" dxfId="238" priority="756" stopIfTrue="1">
      <formula>S4&lt;OFFSET(CoursePar,0,COLUMN()-1)</formula>
    </cfRule>
  </conditionalFormatting>
  <conditionalFormatting sqref="S5:V5 S7:V7 S9:V9 S11:V11 S13:V13 S15:V15">
    <cfRule type="expression" dxfId="237" priority="684" stopIfTrue="1">
      <formula>S5&lt;OFFSET(CoursePar,0,COLUMN()-1)</formula>
    </cfRule>
    <cfRule type="expression" dxfId="236" priority="683" stopIfTrue="1">
      <formula>S5=OFFSET(CoursePar,0,COLUMN()-1)</formula>
    </cfRule>
    <cfRule type="cellIs" priority="682" stopIfTrue="1" operator="equal">
      <formula>0</formula>
    </cfRule>
  </conditionalFormatting>
  <conditionalFormatting sqref="U42:V57">
    <cfRule type="expression" dxfId="235" priority="330" stopIfTrue="1">
      <formula>U42&lt;OFFSET(CoursePar,0,COLUMN()-1)</formula>
    </cfRule>
    <cfRule type="cellIs" priority="328" stopIfTrue="1" operator="equal">
      <formula>0</formula>
    </cfRule>
    <cfRule type="expression" dxfId="234" priority="329" stopIfTrue="1">
      <formula>U42=OFFSET(CoursePar,0,COLUMN()-1)</formula>
    </cfRule>
  </conditionalFormatting>
  <conditionalFormatting sqref="U4:X4 U6:X6 U8:X8 U10:X10 U12:X12 U14:X14 U16:X16">
    <cfRule type="expression" dxfId="233" priority="750" stopIfTrue="1">
      <formula>U4&lt;OFFSET(CoursePar,0,COLUMN()-1)</formula>
    </cfRule>
    <cfRule type="expression" dxfId="232" priority="749" stopIfTrue="1">
      <formula>U4=OFFSET(CoursePar,0,COLUMN()-1)</formula>
    </cfRule>
    <cfRule type="cellIs" priority="748" stopIfTrue="1" operator="equal">
      <formula>0</formula>
    </cfRule>
  </conditionalFormatting>
  <conditionalFormatting sqref="U5:X5 U7:X7 U9:X9 U11:X11 U13:X13 U15:X15">
    <cfRule type="expression" dxfId="231" priority="677" stopIfTrue="1">
      <formula>U5=OFFSET(CoursePar,0,COLUMN()-1)</formula>
    </cfRule>
    <cfRule type="expression" dxfId="230" priority="678" stopIfTrue="1">
      <formula>U5&lt;OFFSET(CoursePar,0,COLUMN()-1)</formula>
    </cfRule>
    <cfRule type="cellIs" priority="676" stopIfTrue="1" operator="equal">
      <formula>0</formula>
    </cfRule>
  </conditionalFormatting>
  <conditionalFormatting sqref="W4:Z4 W6:Z6 W8:Z8 W10:Z10 W12:Z12 W14:Z14 W16:Z16">
    <cfRule type="cellIs" priority="742" stopIfTrue="1" operator="equal">
      <formula>0</formula>
    </cfRule>
    <cfRule type="expression" dxfId="229" priority="743" stopIfTrue="1">
      <formula>W4=OFFSET(CoursePar,0,COLUMN()-1)</formula>
    </cfRule>
    <cfRule type="expression" dxfId="228" priority="744" stopIfTrue="1">
      <formula>W4&lt;OFFSET(CoursePar,0,COLUMN()-1)</formula>
    </cfRule>
  </conditionalFormatting>
  <conditionalFormatting sqref="W5:Z5 W7:Z7 W9:Z9 W11:Z11 W13:Z13 W15:Z15">
    <cfRule type="cellIs" priority="670" stopIfTrue="1" operator="equal">
      <formula>0</formula>
    </cfRule>
    <cfRule type="expression" dxfId="227" priority="671" stopIfTrue="1">
      <formula>W5=OFFSET(CoursePar,0,COLUMN()-1)</formula>
    </cfRule>
    <cfRule type="expression" dxfId="226" priority="672" stopIfTrue="1">
      <formula>W5&lt;OFFSET(CoursePar,0,COLUMN()-1)</formula>
    </cfRule>
  </conditionalFormatting>
  <conditionalFormatting sqref="Y4:AD4 Y6:AD6 Y8:AD8 Y10:AD10 Y12:AD12 Y14:AD14 Y16:AD16">
    <cfRule type="cellIs" priority="736" stopIfTrue="1" operator="equal">
      <formula>0</formula>
    </cfRule>
    <cfRule type="expression" dxfId="225" priority="737" stopIfTrue="1">
      <formula>Y4=OFFSET(CoursePar,0,COLUMN()-1)</formula>
    </cfRule>
    <cfRule type="expression" dxfId="224" priority="738" stopIfTrue="1">
      <formula>Y4&lt;OFFSET(CoursePar,0,COLUMN()-1)</formula>
    </cfRule>
  </conditionalFormatting>
  <conditionalFormatting sqref="Y5:AD5 Y7:AD7 Y9:AD9 Y11:AD11 Y13:AD13 Y15:AD15">
    <cfRule type="expression" dxfId="223" priority="663" stopIfTrue="1">
      <formula>Y5&lt;OFFSET(CoursePar,0,COLUMN()-1)</formula>
    </cfRule>
    <cfRule type="expression" dxfId="222" priority="662" stopIfTrue="1">
      <formula>Y5=OFFSET(CoursePar,0,COLUMN()-1)</formula>
    </cfRule>
    <cfRule type="cellIs" priority="661" stopIfTrue="1" operator="equal">
      <formula>0</formula>
    </cfRule>
  </conditionalFormatting>
  <conditionalFormatting sqref="AA4:AD16">
    <cfRule type="cellIs" priority="664" stopIfTrue="1" operator="equal">
      <formula>0</formula>
    </cfRule>
    <cfRule type="expression" dxfId="221" priority="665" stopIfTrue="1">
      <formula>AA4=OFFSET(CoursePar,0,COLUMN()-1)</formula>
    </cfRule>
    <cfRule type="expression" dxfId="220" priority="666" stopIfTrue="1">
      <formula>AA4&lt;OFFSET(CoursePar,0,COLUMN()-1)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E33"/>
  <sheetViews>
    <sheetView zoomScale="115" zoomScaleNormal="115" workbookViewId="0">
      <selection activeCell="B17" sqref="B17"/>
    </sheetView>
  </sheetViews>
  <sheetFormatPr defaultRowHeight="15"/>
  <cols>
    <col min="1" max="1" width="3" bestFit="1" customWidth="1"/>
    <col min="2" max="2" width="2.5703125" bestFit="1" customWidth="1"/>
    <col min="3" max="3" width="18.42578125" bestFit="1" customWidth="1"/>
    <col min="5" max="8" width="5.28515625" customWidth="1"/>
    <col min="9" max="9" width="4.7109375" customWidth="1"/>
    <col min="10" max="10" width="4" bestFit="1" customWidth="1"/>
    <col min="11" max="11" width="4.7109375" customWidth="1"/>
    <col min="12" max="12" width="4" bestFit="1" customWidth="1"/>
    <col min="13" max="13" width="4.85546875" customWidth="1"/>
    <col min="14" max="14" width="4" bestFit="1" customWidth="1"/>
    <col min="15" max="15" width="5" customWidth="1"/>
    <col min="16" max="16" width="4" bestFit="1" customWidth="1"/>
    <col min="17" max="17" width="4.7109375" customWidth="1"/>
    <col min="18" max="18" width="4" bestFit="1" customWidth="1"/>
    <col min="19" max="19" width="3.7109375" bestFit="1" customWidth="1"/>
    <col min="20" max="20" width="4" bestFit="1" customWidth="1"/>
    <col min="21" max="21" width="3.7109375" bestFit="1" customWidth="1"/>
    <col min="22" max="22" width="4" bestFit="1" customWidth="1"/>
    <col min="23" max="23" width="4.7109375" customWidth="1"/>
    <col min="24" max="24" width="4" bestFit="1" customWidth="1"/>
    <col min="25" max="25" width="5.28515625" customWidth="1"/>
    <col min="26" max="26" width="4" bestFit="1" customWidth="1"/>
    <col min="27" max="27" width="5" customWidth="1"/>
    <col min="28" max="28" width="4" bestFit="1" customWidth="1"/>
    <col min="29" max="29" width="3.7109375" bestFit="1" customWidth="1"/>
    <col min="30" max="30" width="4" bestFit="1" customWidth="1"/>
  </cols>
  <sheetData>
    <row r="1" spans="1:31">
      <c r="A1" s="1092" t="s">
        <v>199</v>
      </c>
      <c r="B1" s="1094" t="s">
        <v>1</v>
      </c>
      <c r="C1" s="177" t="s">
        <v>200</v>
      </c>
      <c r="D1" s="1096" t="s">
        <v>3</v>
      </c>
      <c r="E1" s="1091" t="s">
        <v>4</v>
      </c>
      <c r="F1" s="1091"/>
      <c r="G1" s="1091" t="s">
        <v>5</v>
      </c>
      <c r="H1" s="1091"/>
      <c r="I1" s="1091" t="s">
        <v>6</v>
      </c>
      <c r="J1" s="1091"/>
      <c r="K1" s="1091" t="s">
        <v>7</v>
      </c>
      <c r="L1" s="1091"/>
      <c r="M1" s="1091" t="s">
        <v>8</v>
      </c>
      <c r="N1" s="1091"/>
      <c r="O1" s="1066" t="s">
        <v>9</v>
      </c>
      <c r="P1" s="1066"/>
      <c r="Q1" s="1066" t="s">
        <v>10</v>
      </c>
      <c r="R1" s="1066"/>
      <c r="S1" s="1066" t="s">
        <v>11</v>
      </c>
      <c r="T1" s="1066"/>
      <c r="U1" s="1066" t="s">
        <v>12</v>
      </c>
      <c r="V1" s="1066"/>
      <c r="W1" s="1066" t="s">
        <v>13</v>
      </c>
      <c r="X1" s="1066"/>
      <c r="Y1" s="1066" t="s">
        <v>14</v>
      </c>
      <c r="Z1" s="1066"/>
      <c r="AA1" s="1066" t="s">
        <v>15</v>
      </c>
      <c r="AB1" s="1066"/>
      <c r="AC1" s="1066" t="s">
        <v>16</v>
      </c>
      <c r="AD1" s="1068"/>
      <c r="AE1" s="1124" t="s">
        <v>188</v>
      </c>
    </row>
    <row r="2" spans="1:31">
      <c r="A2" s="1093"/>
      <c r="B2" s="1095"/>
      <c r="C2" s="6" t="s">
        <v>179</v>
      </c>
      <c r="D2" s="1097"/>
      <c r="E2" s="1083">
        <v>43477</v>
      </c>
      <c r="F2" s="1084"/>
      <c r="G2" s="1083">
        <v>43484</v>
      </c>
      <c r="H2" s="1084"/>
      <c r="I2" s="1083">
        <v>43491</v>
      </c>
      <c r="J2" s="1084"/>
      <c r="K2" s="1083">
        <v>43498</v>
      </c>
      <c r="L2" s="1084"/>
      <c r="M2" s="1083">
        <v>43505</v>
      </c>
      <c r="N2" s="1084"/>
      <c r="O2" s="1048">
        <v>43512</v>
      </c>
      <c r="P2" s="1049"/>
      <c r="Q2" s="1048">
        <v>43519</v>
      </c>
      <c r="R2" s="1049"/>
      <c r="S2" s="1048">
        <v>43526</v>
      </c>
      <c r="T2" s="1049"/>
      <c r="U2" s="1048">
        <v>43533</v>
      </c>
      <c r="V2" s="1049"/>
      <c r="W2" s="1048">
        <v>43540</v>
      </c>
      <c r="X2" s="1049"/>
      <c r="Y2" s="1048">
        <v>43547</v>
      </c>
      <c r="Z2" s="1049"/>
      <c r="AA2" s="1048">
        <v>43554</v>
      </c>
      <c r="AB2" s="1049"/>
      <c r="AC2" s="1048">
        <v>43561</v>
      </c>
      <c r="AD2" s="1125"/>
      <c r="AE2" s="1124"/>
    </row>
    <row r="3" spans="1:31">
      <c r="A3" s="1093"/>
      <c r="B3" s="1095"/>
      <c r="C3" s="6"/>
      <c r="D3" s="1097"/>
      <c r="E3" s="3" t="s">
        <v>25</v>
      </c>
      <c r="F3" s="3" t="s">
        <v>26</v>
      </c>
      <c r="G3" s="3" t="s">
        <v>25</v>
      </c>
      <c r="H3" s="3" t="s">
        <v>26</v>
      </c>
      <c r="I3" s="3" t="s">
        <v>25</v>
      </c>
      <c r="J3" s="3" t="s">
        <v>26</v>
      </c>
      <c r="K3" s="3" t="s">
        <v>25</v>
      </c>
      <c r="L3" s="3" t="s">
        <v>26</v>
      </c>
      <c r="M3" s="3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95" t="s">
        <v>26</v>
      </c>
      <c r="AE3" s="173" t="s">
        <v>189</v>
      </c>
    </row>
    <row r="4" spans="1:31">
      <c r="A4" s="166">
        <v>1</v>
      </c>
      <c r="B4" s="167">
        <v>0</v>
      </c>
      <c r="C4" s="168" t="s">
        <v>35</v>
      </c>
      <c r="D4" s="169">
        <v>1610</v>
      </c>
      <c r="E4" s="170" t="s">
        <v>46</v>
      </c>
      <c r="F4" s="171">
        <v>94</v>
      </c>
      <c r="G4" s="170" t="s">
        <v>28</v>
      </c>
      <c r="H4" s="171">
        <v>174</v>
      </c>
      <c r="I4" s="170" t="s">
        <v>32</v>
      </c>
      <c r="J4" s="171">
        <v>96</v>
      </c>
      <c r="K4" s="170" t="s">
        <v>28</v>
      </c>
      <c r="L4" s="171">
        <v>138</v>
      </c>
      <c r="M4" s="164" t="s">
        <v>50</v>
      </c>
      <c r="N4" s="165">
        <v>38</v>
      </c>
      <c r="O4" s="170" t="s">
        <v>28</v>
      </c>
      <c r="P4" s="171">
        <v>180</v>
      </c>
      <c r="Q4" s="170" t="s">
        <v>28</v>
      </c>
      <c r="R4" s="171">
        <v>140</v>
      </c>
      <c r="S4" s="170" t="s">
        <v>28</v>
      </c>
      <c r="T4" s="171">
        <v>138</v>
      </c>
      <c r="U4" s="170" t="s">
        <v>28</v>
      </c>
      <c r="V4" s="171">
        <v>138</v>
      </c>
      <c r="W4" s="170" t="s">
        <v>28</v>
      </c>
      <c r="X4" s="171">
        <v>142</v>
      </c>
      <c r="Y4" s="170" t="s">
        <v>28</v>
      </c>
      <c r="Z4" s="171">
        <v>138</v>
      </c>
      <c r="AA4" s="170" t="s">
        <v>28</v>
      </c>
      <c r="AB4" s="171">
        <v>138</v>
      </c>
      <c r="AC4" s="170" t="s">
        <v>46</v>
      </c>
      <c r="AD4" s="172">
        <v>94</v>
      </c>
      <c r="AE4" s="174" t="s">
        <v>190</v>
      </c>
    </row>
    <row r="5" spans="1:31">
      <c r="A5" s="166">
        <v>2</v>
      </c>
      <c r="B5" s="167">
        <v>0</v>
      </c>
      <c r="C5" s="168" t="s">
        <v>27</v>
      </c>
      <c r="D5" s="169">
        <v>814</v>
      </c>
      <c r="E5" s="170" t="s">
        <v>34</v>
      </c>
      <c r="F5" s="171">
        <v>24</v>
      </c>
      <c r="G5" s="170" t="s">
        <v>50</v>
      </c>
      <c r="H5" s="171">
        <v>72</v>
      </c>
      <c r="I5" s="170" t="s">
        <v>50</v>
      </c>
      <c r="J5" s="171">
        <v>72</v>
      </c>
      <c r="K5" s="170" t="s">
        <v>46</v>
      </c>
      <c r="L5" s="171">
        <v>102</v>
      </c>
      <c r="M5" s="170" t="s">
        <v>32</v>
      </c>
      <c r="N5" s="171">
        <v>62</v>
      </c>
      <c r="O5" s="170" t="s">
        <v>46</v>
      </c>
      <c r="P5" s="171">
        <v>132</v>
      </c>
      <c r="Q5" s="170" t="s">
        <v>34</v>
      </c>
      <c r="R5" s="171">
        <v>22</v>
      </c>
      <c r="S5" s="170" t="s">
        <v>32</v>
      </c>
      <c r="T5" s="171">
        <v>56</v>
      </c>
      <c r="U5" s="164" t="s">
        <v>53</v>
      </c>
      <c r="V5" s="165">
        <v>22</v>
      </c>
      <c r="W5" s="170" t="s">
        <v>32</v>
      </c>
      <c r="X5" s="171">
        <v>56</v>
      </c>
      <c r="Y5" s="170" t="s">
        <v>46</v>
      </c>
      <c r="Z5" s="171">
        <v>92</v>
      </c>
      <c r="AA5" s="170" t="s">
        <v>34</v>
      </c>
      <c r="AB5" s="171">
        <v>26</v>
      </c>
      <c r="AC5" s="170" t="s">
        <v>226</v>
      </c>
      <c r="AD5" s="172">
        <v>98</v>
      </c>
      <c r="AE5" s="174" t="s">
        <v>190</v>
      </c>
    </row>
    <row r="6" spans="1:31">
      <c r="A6" s="166">
        <v>3</v>
      </c>
      <c r="B6" s="167">
        <v>0</v>
      </c>
      <c r="C6" s="168" t="s">
        <v>203</v>
      </c>
      <c r="D6" s="169">
        <v>810</v>
      </c>
      <c r="E6" s="170" t="s">
        <v>32</v>
      </c>
      <c r="F6" s="171">
        <v>64</v>
      </c>
      <c r="G6" s="170" t="s">
        <v>46</v>
      </c>
      <c r="H6" s="171">
        <v>140</v>
      </c>
      <c r="I6" s="164" t="s">
        <v>58</v>
      </c>
      <c r="J6" s="165">
        <v>20</v>
      </c>
      <c r="K6" s="170" t="s">
        <v>34</v>
      </c>
      <c r="L6" s="171">
        <v>22</v>
      </c>
      <c r="M6" s="170" t="s">
        <v>46</v>
      </c>
      <c r="N6" s="171">
        <v>98</v>
      </c>
      <c r="O6" s="170" t="s">
        <v>53</v>
      </c>
      <c r="P6" s="171">
        <v>50</v>
      </c>
      <c r="Q6" s="170" t="s">
        <v>46</v>
      </c>
      <c r="R6" s="171">
        <v>102</v>
      </c>
      <c r="S6" s="170" t="s">
        <v>50</v>
      </c>
      <c r="T6" s="171">
        <v>38</v>
      </c>
      <c r="U6" s="170" t="s">
        <v>32</v>
      </c>
      <c r="V6" s="171">
        <v>64</v>
      </c>
      <c r="W6" s="170" t="s">
        <v>34</v>
      </c>
      <c r="X6" s="171">
        <v>24</v>
      </c>
      <c r="Y6" s="170" t="s">
        <v>34</v>
      </c>
      <c r="Z6" s="171">
        <v>22</v>
      </c>
      <c r="AA6" s="170" t="s">
        <v>50</v>
      </c>
      <c r="AB6" s="171">
        <v>38</v>
      </c>
      <c r="AC6" s="170" t="s">
        <v>28</v>
      </c>
      <c r="AD6" s="172">
        <v>148</v>
      </c>
      <c r="AE6" s="174" t="s">
        <v>190</v>
      </c>
    </row>
    <row r="7" spans="1:31">
      <c r="A7" s="145">
        <v>4</v>
      </c>
      <c r="B7" s="146">
        <v>0</v>
      </c>
      <c r="C7" s="152" t="s">
        <v>30</v>
      </c>
      <c r="D7" s="148">
        <f t="shared" ref="D7:D16" si="0">IF($C7="","",SUM(F7+H7+J7+L7+N7+AB7+AD7+P7+R7+T7+V7+X7+Z7))</f>
        <v>770</v>
      </c>
      <c r="E7" s="149" t="s">
        <v>50</v>
      </c>
      <c r="F7" s="150">
        <v>40</v>
      </c>
      <c r="G7" s="149" t="s">
        <v>227</v>
      </c>
      <c r="H7" s="150">
        <v>105</v>
      </c>
      <c r="I7" s="149" t="s">
        <v>53</v>
      </c>
      <c r="J7" s="150">
        <v>48</v>
      </c>
      <c r="K7" s="149" t="s">
        <v>50</v>
      </c>
      <c r="L7" s="150">
        <v>40</v>
      </c>
      <c r="M7" s="149" t="s">
        <v>28</v>
      </c>
      <c r="N7" s="150">
        <v>152</v>
      </c>
      <c r="O7" s="149" t="s">
        <v>32</v>
      </c>
      <c r="P7" s="150">
        <v>100</v>
      </c>
      <c r="Q7" s="149" t="s">
        <v>29</v>
      </c>
      <c r="R7" s="150">
        <v>0</v>
      </c>
      <c r="S7" s="149" t="s">
        <v>29</v>
      </c>
      <c r="T7" s="150">
        <v>0</v>
      </c>
      <c r="U7" s="149" t="s">
        <v>228</v>
      </c>
      <c r="V7" s="150">
        <v>87</v>
      </c>
      <c r="W7" s="149" t="s">
        <v>29</v>
      </c>
      <c r="X7" s="150">
        <v>0</v>
      </c>
      <c r="Y7" s="149" t="s">
        <v>229</v>
      </c>
      <c r="Z7" s="150">
        <v>78</v>
      </c>
      <c r="AA7" s="149" t="s">
        <v>32</v>
      </c>
      <c r="AB7" s="150">
        <v>56</v>
      </c>
      <c r="AC7" s="149" t="s">
        <v>32</v>
      </c>
      <c r="AD7" s="151">
        <v>64</v>
      </c>
      <c r="AE7" s="175" t="s">
        <v>190</v>
      </c>
    </row>
    <row r="8" spans="1:31">
      <c r="A8" s="145">
        <v>5</v>
      </c>
      <c r="B8" s="146" t="s">
        <v>149</v>
      </c>
      <c r="C8" s="153" t="s">
        <v>38</v>
      </c>
      <c r="D8" s="148">
        <f t="shared" si="0"/>
        <v>536</v>
      </c>
      <c r="E8" s="149" t="s">
        <v>29</v>
      </c>
      <c r="F8" s="150">
        <v>0</v>
      </c>
      <c r="G8" s="149" t="s">
        <v>53</v>
      </c>
      <c r="H8" s="150">
        <v>52</v>
      </c>
      <c r="I8" s="149" t="s">
        <v>29</v>
      </c>
      <c r="J8" s="150">
        <v>0</v>
      </c>
      <c r="K8" s="149" t="s">
        <v>29</v>
      </c>
      <c r="L8" s="150">
        <v>0</v>
      </c>
      <c r="M8" s="149" t="s">
        <v>29</v>
      </c>
      <c r="N8" s="150">
        <v>0</v>
      </c>
      <c r="O8" s="149" t="s">
        <v>53</v>
      </c>
      <c r="P8" s="150">
        <v>60</v>
      </c>
      <c r="Q8" s="149" t="s">
        <v>29</v>
      </c>
      <c r="R8" s="150">
        <v>0</v>
      </c>
      <c r="S8" s="149" t="s">
        <v>34</v>
      </c>
      <c r="T8" s="150">
        <v>20</v>
      </c>
      <c r="U8" s="149" t="s">
        <v>46</v>
      </c>
      <c r="V8" s="150">
        <v>98</v>
      </c>
      <c r="W8" s="149" t="s">
        <v>46</v>
      </c>
      <c r="X8" s="150">
        <v>106</v>
      </c>
      <c r="Y8" s="149" t="s">
        <v>32</v>
      </c>
      <c r="Z8" s="150">
        <v>64</v>
      </c>
      <c r="AA8" s="149" t="s">
        <v>46</v>
      </c>
      <c r="AB8" s="150">
        <v>98</v>
      </c>
      <c r="AC8" s="149" t="s">
        <v>50</v>
      </c>
      <c r="AD8" s="151">
        <v>38</v>
      </c>
      <c r="AE8" s="175" t="s">
        <v>190</v>
      </c>
    </row>
    <row r="9" spans="1:31">
      <c r="A9" s="145">
        <v>6</v>
      </c>
      <c r="B9" s="146" t="s">
        <v>49</v>
      </c>
      <c r="C9" s="147" t="s">
        <v>220</v>
      </c>
      <c r="D9" s="148">
        <f t="shared" si="0"/>
        <v>494</v>
      </c>
      <c r="E9" s="149" t="s">
        <v>28</v>
      </c>
      <c r="F9" s="150">
        <v>156</v>
      </c>
      <c r="G9" s="149" t="s">
        <v>32</v>
      </c>
      <c r="H9" s="150">
        <v>94</v>
      </c>
      <c r="I9" s="149" t="s">
        <v>46</v>
      </c>
      <c r="J9" s="150">
        <v>136</v>
      </c>
      <c r="K9" s="149" t="s">
        <v>32</v>
      </c>
      <c r="L9" s="150">
        <v>58</v>
      </c>
      <c r="M9" s="149" t="s">
        <v>34</v>
      </c>
      <c r="N9" s="150">
        <v>22</v>
      </c>
      <c r="O9" s="149" t="s">
        <v>29</v>
      </c>
      <c r="P9" s="150">
        <v>0</v>
      </c>
      <c r="Q9" s="149" t="s">
        <v>29</v>
      </c>
      <c r="R9" s="150">
        <v>0</v>
      </c>
      <c r="S9" s="149" t="s">
        <v>29</v>
      </c>
      <c r="T9" s="150">
        <v>0</v>
      </c>
      <c r="U9" s="149" t="s">
        <v>34</v>
      </c>
      <c r="V9" s="150">
        <v>28</v>
      </c>
      <c r="W9" s="149" t="s">
        <v>29</v>
      </c>
      <c r="X9" s="150">
        <v>0</v>
      </c>
      <c r="Y9" s="149" t="s">
        <v>29</v>
      </c>
      <c r="Z9" s="150">
        <v>0</v>
      </c>
      <c r="AA9" s="149" t="s">
        <v>29</v>
      </c>
      <c r="AB9" s="150">
        <v>0</v>
      </c>
      <c r="AC9" s="149" t="s">
        <v>29</v>
      </c>
      <c r="AD9" s="151">
        <v>0</v>
      </c>
      <c r="AE9" s="175" t="s">
        <v>190</v>
      </c>
    </row>
    <row r="10" spans="1:31">
      <c r="A10" s="145">
        <v>7</v>
      </c>
      <c r="B10" s="146">
        <v>0</v>
      </c>
      <c r="C10" s="153" t="s">
        <v>42</v>
      </c>
      <c r="D10" s="148">
        <f t="shared" si="0"/>
        <v>260</v>
      </c>
      <c r="E10" s="149" t="s">
        <v>29</v>
      </c>
      <c r="F10" s="150">
        <v>0</v>
      </c>
      <c r="G10" s="149" t="s">
        <v>36</v>
      </c>
      <c r="H10" s="150">
        <v>38</v>
      </c>
      <c r="I10" s="149" t="s">
        <v>164</v>
      </c>
      <c r="J10" s="150">
        <v>36</v>
      </c>
      <c r="K10" s="149" t="s">
        <v>29</v>
      </c>
      <c r="L10" s="150">
        <v>0</v>
      </c>
      <c r="M10" s="149" t="s">
        <v>29</v>
      </c>
      <c r="N10" s="150">
        <v>0</v>
      </c>
      <c r="O10" s="149" t="s">
        <v>50</v>
      </c>
      <c r="P10" s="150">
        <v>72</v>
      </c>
      <c r="Q10" s="149" t="s">
        <v>50</v>
      </c>
      <c r="R10" s="150">
        <v>38</v>
      </c>
      <c r="S10" s="149" t="s">
        <v>29</v>
      </c>
      <c r="T10" s="150">
        <v>0</v>
      </c>
      <c r="U10" s="149" t="s">
        <v>29</v>
      </c>
      <c r="V10" s="150">
        <v>0</v>
      </c>
      <c r="W10" s="149" t="s">
        <v>50</v>
      </c>
      <c r="X10" s="150">
        <v>40</v>
      </c>
      <c r="Y10" s="149" t="s">
        <v>50</v>
      </c>
      <c r="Z10" s="150">
        <v>36</v>
      </c>
      <c r="AA10" s="149" t="s">
        <v>29</v>
      </c>
      <c r="AB10" s="150">
        <v>0</v>
      </c>
      <c r="AC10" s="149" t="s">
        <v>29</v>
      </c>
      <c r="AD10" s="151">
        <v>0</v>
      </c>
      <c r="AE10" s="175" t="s">
        <v>190</v>
      </c>
    </row>
    <row r="11" spans="1:31">
      <c r="A11" s="145">
        <v>8</v>
      </c>
      <c r="B11" s="146">
        <v>0</v>
      </c>
      <c r="C11" s="153" t="s">
        <v>218</v>
      </c>
      <c r="D11" s="148">
        <f t="shared" si="0"/>
        <v>204</v>
      </c>
      <c r="E11" s="149" t="s">
        <v>53</v>
      </c>
      <c r="F11" s="150">
        <v>22</v>
      </c>
      <c r="G11" s="149" t="s">
        <v>29</v>
      </c>
      <c r="H11" s="150">
        <v>0</v>
      </c>
      <c r="I11" s="149" t="s">
        <v>29</v>
      </c>
      <c r="J11" s="150">
        <v>0</v>
      </c>
      <c r="K11" s="149" t="s">
        <v>29</v>
      </c>
      <c r="L11" s="150">
        <v>0</v>
      </c>
      <c r="M11" s="149" t="s">
        <v>34</v>
      </c>
      <c r="N11" s="150">
        <v>22</v>
      </c>
      <c r="O11" s="149" t="s">
        <v>29</v>
      </c>
      <c r="P11" s="150">
        <v>0</v>
      </c>
      <c r="Q11" s="149" t="s">
        <v>32</v>
      </c>
      <c r="R11" s="150">
        <v>62</v>
      </c>
      <c r="S11" s="149" t="s">
        <v>46</v>
      </c>
      <c r="T11" s="150">
        <v>98</v>
      </c>
      <c r="U11" s="149" t="s">
        <v>29</v>
      </c>
      <c r="V11" s="150">
        <v>0</v>
      </c>
      <c r="W11" s="149" t="s">
        <v>29</v>
      </c>
      <c r="X11" s="150">
        <v>0</v>
      </c>
      <c r="Y11" s="149" t="s">
        <v>29</v>
      </c>
      <c r="Z11" s="150">
        <v>0</v>
      </c>
      <c r="AA11" s="149" t="s">
        <v>29</v>
      </c>
      <c r="AB11" s="150">
        <v>0</v>
      </c>
      <c r="AC11" s="149" t="s">
        <v>29</v>
      </c>
      <c r="AD11" s="151">
        <v>0</v>
      </c>
      <c r="AE11" s="175" t="s">
        <v>190</v>
      </c>
    </row>
    <row r="12" spans="1:31">
      <c r="A12" s="145">
        <v>9</v>
      </c>
      <c r="B12" s="146">
        <v>0</v>
      </c>
      <c r="C12" s="147" t="s">
        <v>230</v>
      </c>
      <c r="D12" s="148">
        <f t="shared" si="0"/>
        <v>90</v>
      </c>
      <c r="E12" s="149" t="s">
        <v>29</v>
      </c>
      <c r="F12" s="150">
        <v>0</v>
      </c>
      <c r="G12" s="149" t="s">
        <v>34</v>
      </c>
      <c r="H12" s="150">
        <v>60</v>
      </c>
      <c r="I12" s="149" t="s">
        <v>29</v>
      </c>
      <c r="J12" s="150">
        <v>0</v>
      </c>
      <c r="K12" s="149" t="s">
        <v>29</v>
      </c>
      <c r="L12" s="150">
        <v>0</v>
      </c>
      <c r="M12" s="149" t="s">
        <v>29</v>
      </c>
      <c r="N12" s="150">
        <v>0</v>
      </c>
      <c r="O12" s="149" t="s">
        <v>164</v>
      </c>
      <c r="P12" s="150">
        <v>30</v>
      </c>
      <c r="Q12" s="149" t="s">
        <v>29</v>
      </c>
      <c r="R12" s="150">
        <v>0</v>
      </c>
      <c r="S12" s="149" t="s">
        <v>29</v>
      </c>
      <c r="T12" s="150">
        <v>0</v>
      </c>
      <c r="U12" s="149" t="s">
        <v>29</v>
      </c>
      <c r="V12" s="150">
        <v>0</v>
      </c>
      <c r="W12" s="149" t="s">
        <v>29</v>
      </c>
      <c r="X12" s="150">
        <v>0</v>
      </c>
      <c r="Y12" s="149" t="s">
        <v>29</v>
      </c>
      <c r="Z12" s="150">
        <v>0</v>
      </c>
      <c r="AA12" s="149" t="s">
        <v>29</v>
      </c>
      <c r="AB12" s="150">
        <v>0</v>
      </c>
      <c r="AC12" s="149" t="s">
        <v>29</v>
      </c>
      <c r="AD12" s="151">
        <v>0</v>
      </c>
      <c r="AE12" s="175" t="s">
        <v>190</v>
      </c>
    </row>
    <row r="13" spans="1:31">
      <c r="A13" s="145">
        <v>10</v>
      </c>
      <c r="B13" s="146">
        <v>0</v>
      </c>
      <c r="C13" s="153" t="s">
        <v>231</v>
      </c>
      <c r="D13" s="148">
        <f t="shared" si="0"/>
        <v>58</v>
      </c>
      <c r="E13" s="149" t="s">
        <v>29</v>
      </c>
      <c r="F13" s="150">
        <v>0</v>
      </c>
      <c r="G13" s="149" t="s">
        <v>164</v>
      </c>
      <c r="H13" s="150">
        <v>36</v>
      </c>
      <c r="I13" s="149" t="s">
        <v>29</v>
      </c>
      <c r="J13" s="150">
        <v>0</v>
      </c>
      <c r="K13" s="149" t="s">
        <v>29</v>
      </c>
      <c r="L13" s="150">
        <v>0</v>
      </c>
      <c r="M13" s="149" t="s">
        <v>29</v>
      </c>
      <c r="N13" s="150">
        <v>0</v>
      </c>
      <c r="O13" s="149" t="s">
        <v>56</v>
      </c>
      <c r="P13" s="150">
        <v>22</v>
      </c>
      <c r="Q13" s="149" t="s">
        <v>29</v>
      </c>
      <c r="R13" s="150">
        <v>0</v>
      </c>
      <c r="S13" s="149" t="s">
        <v>29</v>
      </c>
      <c r="T13" s="150">
        <v>0</v>
      </c>
      <c r="U13" s="149" t="s">
        <v>29</v>
      </c>
      <c r="V13" s="150">
        <v>0</v>
      </c>
      <c r="W13" s="149" t="s">
        <v>29</v>
      </c>
      <c r="X13" s="150">
        <v>0</v>
      </c>
      <c r="Y13" s="149" t="s">
        <v>29</v>
      </c>
      <c r="Z13" s="150">
        <v>0</v>
      </c>
      <c r="AA13" s="149" t="s">
        <v>29</v>
      </c>
      <c r="AB13" s="150">
        <v>0</v>
      </c>
      <c r="AC13" s="149" t="s">
        <v>29</v>
      </c>
      <c r="AD13" s="151">
        <v>0</v>
      </c>
      <c r="AE13" s="175" t="s">
        <v>190</v>
      </c>
    </row>
    <row r="14" spans="1:31">
      <c r="A14" s="125">
        <v>11</v>
      </c>
      <c r="B14" s="126">
        <v>0</v>
      </c>
      <c r="C14" s="127" t="s">
        <v>232</v>
      </c>
      <c r="D14" s="128">
        <f t="shared" si="0"/>
        <v>56</v>
      </c>
      <c r="E14" s="129" t="s">
        <v>29</v>
      </c>
      <c r="F14" s="130">
        <v>0</v>
      </c>
      <c r="G14" s="129" t="s">
        <v>58</v>
      </c>
      <c r="H14" s="130">
        <v>30</v>
      </c>
      <c r="I14" s="129" t="s">
        <v>29</v>
      </c>
      <c r="J14" s="130">
        <v>0</v>
      </c>
      <c r="K14" s="129" t="s">
        <v>29</v>
      </c>
      <c r="L14" s="130">
        <v>0</v>
      </c>
      <c r="M14" s="129" t="s">
        <v>29</v>
      </c>
      <c r="N14" s="130">
        <v>0</v>
      </c>
      <c r="O14" s="129" t="s">
        <v>58</v>
      </c>
      <c r="P14" s="130">
        <v>26</v>
      </c>
      <c r="Q14" s="129" t="s">
        <v>29</v>
      </c>
      <c r="R14" s="130">
        <v>0</v>
      </c>
      <c r="S14" s="129" t="s">
        <v>29</v>
      </c>
      <c r="T14" s="130">
        <v>0</v>
      </c>
      <c r="U14" s="129" t="s">
        <v>29</v>
      </c>
      <c r="V14" s="130">
        <v>0</v>
      </c>
      <c r="W14" s="129" t="s">
        <v>29</v>
      </c>
      <c r="X14" s="130">
        <v>0</v>
      </c>
      <c r="Y14" s="129" t="s">
        <v>29</v>
      </c>
      <c r="Z14" s="130">
        <v>0</v>
      </c>
      <c r="AA14" s="129" t="s">
        <v>29</v>
      </c>
      <c r="AB14" s="130">
        <v>0</v>
      </c>
      <c r="AC14" s="129" t="s">
        <v>29</v>
      </c>
      <c r="AD14" s="141">
        <v>0</v>
      </c>
      <c r="AE14" s="176" t="s">
        <v>190</v>
      </c>
    </row>
    <row r="15" spans="1:31">
      <c r="A15" s="125">
        <v>12</v>
      </c>
      <c r="B15" s="126">
        <v>0</v>
      </c>
      <c r="C15" s="127" t="s">
        <v>233</v>
      </c>
      <c r="D15" s="128">
        <f t="shared" si="0"/>
        <v>36</v>
      </c>
      <c r="E15" s="129" t="s">
        <v>29</v>
      </c>
      <c r="F15" s="130">
        <v>0</v>
      </c>
      <c r="G15" s="129" t="s">
        <v>29</v>
      </c>
      <c r="H15" s="130">
        <v>0</v>
      </c>
      <c r="I15" s="129" t="s">
        <v>29</v>
      </c>
      <c r="J15" s="130">
        <v>0</v>
      </c>
      <c r="K15" s="129" t="s">
        <v>29</v>
      </c>
      <c r="L15" s="130">
        <v>0</v>
      </c>
      <c r="M15" s="129" t="s">
        <v>29</v>
      </c>
      <c r="N15" s="130">
        <v>0</v>
      </c>
      <c r="O15" s="129" t="s">
        <v>36</v>
      </c>
      <c r="P15" s="130">
        <v>36</v>
      </c>
      <c r="Q15" s="129" t="s">
        <v>29</v>
      </c>
      <c r="R15" s="130">
        <v>0</v>
      </c>
      <c r="S15" s="129" t="s">
        <v>29</v>
      </c>
      <c r="T15" s="130">
        <v>0</v>
      </c>
      <c r="U15" s="129" t="s">
        <v>29</v>
      </c>
      <c r="V15" s="130">
        <v>0</v>
      </c>
      <c r="W15" s="129" t="s">
        <v>29</v>
      </c>
      <c r="X15" s="130">
        <v>0</v>
      </c>
      <c r="Y15" s="129" t="s">
        <v>29</v>
      </c>
      <c r="Z15" s="130">
        <v>0</v>
      </c>
      <c r="AA15" s="129" t="s">
        <v>29</v>
      </c>
      <c r="AB15" s="130">
        <v>0</v>
      </c>
      <c r="AC15" s="129" t="s">
        <v>29</v>
      </c>
      <c r="AD15" s="141">
        <v>0</v>
      </c>
      <c r="AE15" s="176" t="s">
        <v>190</v>
      </c>
    </row>
    <row r="16" spans="1:31" ht="15.75" thickBot="1">
      <c r="A16" s="131">
        <v>13</v>
      </c>
      <c r="B16" s="132">
        <v>0</v>
      </c>
      <c r="C16" s="133" t="s">
        <v>234</v>
      </c>
      <c r="D16" s="134">
        <f t="shared" si="0"/>
        <v>22</v>
      </c>
      <c r="E16" s="135" t="s">
        <v>29</v>
      </c>
      <c r="F16" s="136">
        <v>0</v>
      </c>
      <c r="G16" s="135" t="s">
        <v>56</v>
      </c>
      <c r="H16" s="136">
        <v>22</v>
      </c>
      <c r="I16" s="135" t="s">
        <v>29</v>
      </c>
      <c r="J16" s="136">
        <v>0</v>
      </c>
      <c r="K16" s="135" t="s">
        <v>29</v>
      </c>
      <c r="L16" s="136">
        <v>0</v>
      </c>
      <c r="M16" s="135" t="s">
        <v>29</v>
      </c>
      <c r="N16" s="136">
        <v>0</v>
      </c>
      <c r="O16" s="135" t="s">
        <v>29</v>
      </c>
      <c r="P16" s="136">
        <v>0</v>
      </c>
      <c r="Q16" s="135" t="s">
        <v>29</v>
      </c>
      <c r="R16" s="136">
        <v>0</v>
      </c>
      <c r="S16" s="135" t="s">
        <v>29</v>
      </c>
      <c r="T16" s="136">
        <v>0</v>
      </c>
      <c r="U16" s="135" t="s">
        <v>29</v>
      </c>
      <c r="V16" s="136">
        <v>0</v>
      </c>
      <c r="W16" s="135" t="s">
        <v>29</v>
      </c>
      <c r="X16" s="136">
        <v>0</v>
      </c>
      <c r="Y16" s="135" t="s">
        <v>29</v>
      </c>
      <c r="Z16" s="136">
        <v>0</v>
      </c>
      <c r="AA16" s="135" t="s">
        <v>29</v>
      </c>
      <c r="AB16" s="136">
        <v>0</v>
      </c>
      <c r="AC16" s="135" t="s">
        <v>29</v>
      </c>
      <c r="AD16" s="142">
        <v>0</v>
      </c>
      <c r="AE16" s="176" t="s">
        <v>190</v>
      </c>
    </row>
    <row r="17" spans="1:31">
      <c r="A17" s="99"/>
      <c r="B17" s="101"/>
      <c r="C17" s="103"/>
      <c r="D17" s="105"/>
      <c r="E17" s="107"/>
      <c r="F17" s="109"/>
      <c r="G17" s="107"/>
      <c r="H17" s="109"/>
      <c r="I17" s="107"/>
      <c r="J17" s="109"/>
      <c r="K17" s="107"/>
      <c r="L17" s="109"/>
      <c r="M17" s="107"/>
      <c r="N17" s="109"/>
      <c r="O17" s="107"/>
      <c r="P17" s="109"/>
      <c r="Q17" s="107"/>
      <c r="R17" s="109"/>
      <c r="S17" s="107"/>
      <c r="T17" s="109"/>
      <c r="U17" s="107"/>
      <c r="V17" s="109"/>
      <c r="W17" s="107"/>
      <c r="X17" s="109"/>
      <c r="Y17" s="107"/>
      <c r="Z17" s="109"/>
      <c r="AA17" s="107"/>
      <c r="AB17" s="109"/>
      <c r="AC17" s="107"/>
      <c r="AD17" s="109"/>
      <c r="AE17" s="111" t="s">
        <v>190</v>
      </c>
    </row>
    <row r="18" spans="1:31" ht="15.75" thickBot="1">
      <c r="A18" s="100"/>
      <c r="B18" s="102"/>
      <c r="C18" s="104"/>
      <c r="D18" s="106"/>
      <c r="E18" s="108"/>
      <c r="F18" s="110"/>
      <c r="G18" s="108"/>
      <c r="H18" s="110"/>
      <c r="I18" s="108"/>
      <c r="J18" s="110"/>
      <c r="K18" s="108"/>
      <c r="L18" s="110"/>
      <c r="M18" s="108"/>
      <c r="N18" s="110"/>
      <c r="O18" s="96"/>
      <c r="P18" s="97"/>
      <c r="Q18" s="96"/>
      <c r="R18" s="97"/>
      <c r="S18" s="96"/>
      <c r="T18" s="97"/>
      <c r="U18" s="96"/>
      <c r="V18" s="97"/>
      <c r="W18" s="96"/>
      <c r="X18" s="97"/>
      <c r="Y18" s="96"/>
      <c r="Z18" s="97"/>
      <c r="AA18" s="96"/>
      <c r="AB18" s="97"/>
      <c r="AC18" s="96"/>
      <c r="AD18" s="97"/>
      <c r="AE18" s="98" t="s">
        <v>190</v>
      </c>
    </row>
    <row r="19" spans="1:31">
      <c r="A19" s="1092" t="s">
        <v>199</v>
      </c>
      <c r="B19" s="1094" t="s">
        <v>1</v>
      </c>
      <c r="C19" s="7" t="s">
        <v>205</v>
      </c>
      <c r="D19" s="1096" t="s">
        <v>3</v>
      </c>
      <c r="E19" s="1091" t="s">
        <v>4</v>
      </c>
      <c r="F19" s="1091"/>
      <c r="G19" s="1091" t="s">
        <v>5</v>
      </c>
      <c r="H19" s="1091"/>
      <c r="I19" s="1091" t="s">
        <v>6</v>
      </c>
      <c r="J19" s="1091"/>
      <c r="K19" s="1091" t="s">
        <v>7</v>
      </c>
      <c r="L19" s="1091"/>
      <c r="M19" s="1091" t="s">
        <v>8</v>
      </c>
      <c r="N19" s="1127"/>
      <c r="O19" s="1128" t="s">
        <v>9</v>
      </c>
      <c r="P19" s="1049"/>
      <c r="Q19" s="1049" t="s">
        <v>10</v>
      </c>
      <c r="R19" s="1049"/>
      <c r="S19" s="1049" t="s">
        <v>11</v>
      </c>
      <c r="T19" s="1049"/>
      <c r="U19" s="1049" t="s">
        <v>12</v>
      </c>
      <c r="V19" s="1049"/>
      <c r="W19" s="1098" t="s">
        <v>188</v>
      </c>
    </row>
    <row r="20" spans="1:31">
      <c r="A20" s="1093"/>
      <c r="B20" s="1095"/>
      <c r="C20" s="6" t="s">
        <v>179</v>
      </c>
      <c r="D20" s="1097"/>
      <c r="E20" s="1083">
        <v>43365</v>
      </c>
      <c r="F20" s="1084"/>
      <c r="G20" s="1083">
        <v>43421</v>
      </c>
      <c r="H20" s="1084"/>
      <c r="I20" s="1083">
        <v>43491</v>
      </c>
      <c r="J20" s="1084"/>
      <c r="K20" s="1083">
        <v>43526</v>
      </c>
      <c r="L20" s="1084"/>
      <c r="M20" s="1083">
        <v>43189</v>
      </c>
      <c r="N20" s="1126"/>
      <c r="O20" s="1070"/>
      <c r="P20" s="1049"/>
      <c r="Q20" s="1048"/>
      <c r="R20" s="1049"/>
      <c r="S20" s="1048"/>
      <c r="T20" s="1049"/>
      <c r="U20" s="1048"/>
      <c r="V20" s="1049"/>
      <c r="W20" s="1098"/>
    </row>
    <row r="21" spans="1:31">
      <c r="A21" s="1093"/>
      <c r="B21" s="1095"/>
      <c r="C21" s="6"/>
      <c r="D21" s="1097"/>
      <c r="E21" s="3" t="s">
        <v>25</v>
      </c>
      <c r="F21" s="3" t="s">
        <v>26</v>
      </c>
      <c r="G21" s="3" t="s">
        <v>25</v>
      </c>
      <c r="H21" s="3" t="s">
        <v>26</v>
      </c>
      <c r="I21" s="3" t="s">
        <v>25</v>
      </c>
      <c r="J21" s="3" t="s">
        <v>26</v>
      </c>
      <c r="K21" s="3" t="s">
        <v>25</v>
      </c>
      <c r="L21" s="3" t="s">
        <v>26</v>
      </c>
      <c r="M21" s="3" t="s">
        <v>25</v>
      </c>
      <c r="N21" s="95" t="s">
        <v>26</v>
      </c>
      <c r="O21" s="94" t="s">
        <v>25</v>
      </c>
      <c r="P21" s="2" t="s">
        <v>26</v>
      </c>
      <c r="Q21" s="2" t="s">
        <v>25</v>
      </c>
      <c r="R21" s="2" t="s">
        <v>26</v>
      </c>
      <c r="S21" s="2" t="s">
        <v>25</v>
      </c>
      <c r="T21" s="2" t="s">
        <v>26</v>
      </c>
      <c r="U21" s="2" t="s">
        <v>25</v>
      </c>
      <c r="V21" s="2" t="s">
        <v>26</v>
      </c>
      <c r="W21" s="1" t="s">
        <v>189</v>
      </c>
    </row>
    <row r="22" spans="1:31">
      <c r="A22" s="154">
        <v>1</v>
      </c>
      <c r="B22" s="155">
        <v>0</v>
      </c>
      <c r="C22" s="156" t="s">
        <v>35</v>
      </c>
      <c r="D22" s="157">
        <f t="shared" ref="D22:D33" si="1">IF($C22="","",SUM(F22+H22+J22+L22+N22+AB22+AD22+P22+R22+T22+V22+X22+Z22))</f>
        <v>456</v>
      </c>
      <c r="E22" s="158" t="s">
        <v>32</v>
      </c>
      <c r="F22" s="159">
        <v>64</v>
      </c>
      <c r="G22" s="158" t="s">
        <v>53</v>
      </c>
      <c r="H22" s="159">
        <v>20</v>
      </c>
      <c r="I22" s="158" t="s">
        <v>32</v>
      </c>
      <c r="J22" s="159">
        <v>96</v>
      </c>
      <c r="K22" s="158" t="s">
        <v>28</v>
      </c>
      <c r="L22" s="159">
        <v>138</v>
      </c>
      <c r="M22" s="158" t="s">
        <v>28</v>
      </c>
      <c r="N22" s="160">
        <v>138</v>
      </c>
      <c r="O22" s="161"/>
      <c r="P22" s="159"/>
      <c r="Q22" s="158"/>
      <c r="R22" s="159"/>
      <c r="S22" s="158"/>
      <c r="T22" s="159"/>
      <c r="U22" s="158"/>
      <c r="V22" s="159"/>
      <c r="W22" s="162" t="s">
        <v>190</v>
      </c>
    </row>
    <row r="23" spans="1:31">
      <c r="A23" s="154">
        <v>2</v>
      </c>
      <c r="B23" s="155">
        <v>0</v>
      </c>
      <c r="C23" s="163" t="s">
        <v>30</v>
      </c>
      <c r="D23" s="157">
        <f t="shared" si="1"/>
        <v>302</v>
      </c>
      <c r="E23" s="158" t="s">
        <v>28</v>
      </c>
      <c r="F23" s="159">
        <v>140</v>
      </c>
      <c r="G23" s="158" t="s">
        <v>32</v>
      </c>
      <c r="H23" s="159">
        <v>58</v>
      </c>
      <c r="I23" s="158" t="s">
        <v>53</v>
      </c>
      <c r="J23" s="159">
        <v>48</v>
      </c>
      <c r="K23" s="158" t="s">
        <v>29</v>
      </c>
      <c r="L23" s="159">
        <v>0</v>
      </c>
      <c r="M23" s="158" t="s">
        <v>32</v>
      </c>
      <c r="N23" s="160">
        <v>56</v>
      </c>
      <c r="O23" s="161"/>
      <c r="P23" s="159"/>
      <c r="Q23" s="158"/>
      <c r="R23" s="159"/>
      <c r="S23" s="158"/>
      <c r="T23" s="159"/>
      <c r="U23" s="158"/>
      <c r="V23" s="159"/>
      <c r="W23" s="162" t="s">
        <v>190</v>
      </c>
    </row>
    <row r="24" spans="1:31">
      <c r="A24" s="154">
        <v>3</v>
      </c>
      <c r="B24" s="155">
        <v>0</v>
      </c>
      <c r="C24" s="156" t="s">
        <v>27</v>
      </c>
      <c r="D24" s="157">
        <f t="shared" si="1"/>
        <v>260</v>
      </c>
      <c r="E24" s="158" t="s">
        <v>29</v>
      </c>
      <c r="F24" s="159">
        <v>0</v>
      </c>
      <c r="G24" s="158" t="s">
        <v>46</v>
      </c>
      <c r="H24" s="159">
        <v>106</v>
      </c>
      <c r="I24" s="158" t="s">
        <v>50</v>
      </c>
      <c r="J24" s="159">
        <v>72</v>
      </c>
      <c r="K24" s="158" t="s">
        <v>32</v>
      </c>
      <c r="L24" s="159">
        <v>56</v>
      </c>
      <c r="M24" s="158" t="s">
        <v>34</v>
      </c>
      <c r="N24" s="160">
        <v>26</v>
      </c>
      <c r="O24" s="161"/>
      <c r="P24" s="159"/>
      <c r="Q24" s="158"/>
      <c r="R24" s="159"/>
      <c r="S24" s="158"/>
      <c r="T24" s="159"/>
      <c r="U24" s="158"/>
      <c r="V24" s="159"/>
      <c r="W24" s="162" t="s">
        <v>190</v>
      </c>
    </row>
    <row r="25" spans="1:31">
      <c r="A25" s="112">
        <v>4</v>
      </c>
      <c r="B25" s="113" t="s">
        <v>149</v>
      </c>
      <c r="C25" s="137" t="s">
        <v>203</v>
      </c>
      <c r="D25" s="115">
        <f t="shared" si="1"/>
        <v>212</v>
      </c>
      <c r="E25" s="116" t="s">
        <v>46</v>
      </c>
      <c r="F25" s="117">
        <v>94</v>
      </c>
      <c r="G25" s="116" t="s">
        <v>34</v>
      </c>
      <c r="H25" s="117">
        <v>22</v>
      </c>
      <c r="I25" s="116" t="s">
        <v>58</v>
      </c>
      <c r="J25" s="117">
        <v>20</v>
      </c>
      <c r="K25" s="116" t="s">
        <v>50</v>
      </c>
      <c r="L25" s="117">
        <v>38</v>
      </c>
      <c r="M25" s="116" t="s">
        <v>50</v>
      </c>
      <c r="N25" s="138">
        <v>38</v>
      </c>
      <c r="O25" s="118"/>
      <c r="P25" s="117"/>
      <c r="Q25" s="116"/>
      <c r="R25" s="117"/>
      <c r="S25" s="116"/>
      <c r="T25" s="117"/>
      <c r="U25" s="116"/>
      <c r="V25" s="117"/>
      <c r="W25" s="119" t="s">
        <v>190</v>
      </c>
    </row>
    <row r="26" spans="1:31">
      <c r="A26" s="112">
        <v>5</v>
      </c>
      <c r="B26" s="113" t="s">
        <v>49</v>
      </c>
      <c r="C26" s="137" t="s">
        <v>220</v>
      </c>
      <c r="D26" s="115">
        <f t="shared" si="1"/>
        <v>180</v>
      </c>
      <c r="E26" s="116" t="s">
        <v>50</v>
      </c>
      <c r="F26" s="117">
        <v>44</v>
      </c>
      <c r="G26" s="116" t="s">
        <v>29</v>
      </c>
      <c r="H26" s="117">
        <v>0</v>
      </c>
      <c r="I26" s="116" t="s">
        <v>46</v>
      </c>
      <c r="J26" s="117">
        <v>136</v>
      </c>
      <c r="K26" s="116" t="s">
        <v>29</v>
      </c>
      <c r="L26" s="117">
        <v>0</v>
      </c>
      <c r="M26" s="116" t="s">
        <v>29</v>
      </c>
      <c r="N26" s="138">
        <v>0</v>
      </c>
      <c r="O26" s="118"/>
      <c r="P26" s="117"/>
      <c r="Q26" s="116"/>
      <c r="R26" s="117"/>
      <c r="S26" s="116"/>
      <c r="T26" s="117"/>
      <c r="U26" s="116"/>
      <c r="V26" s="117"/>
      <c r="W26" s="119" t="s">
        <v>190</v>
      </c>
    </row>
    <row r="27" spans="1:31">
      <c r="A27" s="112">
        <v>6</v>
      </c>
      <c r="B27" s="113">
        <v>0</v>
      </c>
      <c r="C27" s="137" t="s">
        <v>208</v>
      </c>
      <c r="D27" s="115">
        <f t="shared" si="1"/>
        <v>174</v>
      </c>
      <c r="E27" s="116" t="s">
        <v>29</v>
      </c>
      <c r="F27" s="117">
        <v>0</v>
      </c>
      <c r="G27" s="116" t="s">
        <v>29</v>
      </c>
      <c r="H27" s="117">
        <v>0</v>
      </c>
      <c r="I27" s="116" t="s">
        <v>28</v>
      </c>
      <c r="J27" s="117">
        <v>174</v>
      </c>
      <c r="K27" s="116" t="s">
        <v>29</v>
      </c>
      <c r="L27" s="117">
        <v>0</v>
      </c>
      <c r="M27" s="116" t="s">
        <v>29</v>
      </c>
      <c r="N27" s="138">
        <v>0</v>
      </c>
      <c r="O27" s="118"/>
      <c r="P27" s="117"/>
      <c r="Q27" s="116"/>
      <c r="R27" s="117"/>
      <c r="S27" s="116"/>
      <c r="T27" s="117"/>
      <c r="U27" s="116"/>
      <c r="V27" s="117"/>
      <c r="W27" s="119" t="s">
        <v>190</v>
      </c>
    </row>
    <row r="28" spans="1:31">
      <c r="A28" s="112">
        <v>7</v>
      </c>
      <c r="B28" s="113">
        <v>0</v>
      </c>
      <c r="C28" s="137" t="s">
        <v>221</v>
      </c>
      <c r="D28" s="115">
        <f t="shared" si="1"/>
        <v>144</v>
      </c>
      <c r="E28" s="116" t="s">
        <v>29</v>
      </c>
      <c r="F28" s="117">
        <v>0</v>
      </c>
      <c r="G28" s="116" t="s">
        <v>28</v>
      </c>
      <c r="H28" s="117">
        <v>144</v>
      </c>
      <c r="I28" s="116" t="s">
        <v>29</v>
      </c>
      <c r="J28" s="117">
        <v>0</v>
      </c>
      <c r="K28" s="116" t="s">
        <v>29</v>
      </c>
      <c r="L28" s="117">
        <v>0</v>
      </c>
      <c r="M28" s="116" t="s">
        <v>29</v>
      </c>
      <c r="N28" s="138">
        <v>0</v>
      </c>
      <c r="O28" s="118"/>
      <c r="P28" s="117"/>
      <c r="Q28" s="116"/>
      <c r="R28" s="117"/>
      <c r="S28" s="116"/>
      <c r="T28" s="117"/>
      <c r="U28" s="116"/>
      <c r="V28" s="117"/>
      <c r="W28" s="119" t="s">
        <v>190</v>
      </c>
    </row>
    <row r="29" spans="1:31">
      <c r="A29" s="112">
        <v>8</v>
      </c>
      <c r="B29" s="113">
        <v>0</v>
      </c>
      <c r="C29" s="114" t="s">
        <v>222</v>
      </c>
      <c r="D29" s="115">
        <f t="shared" si="1"/>
        <v>122</v>
      </c>
      <c r="E29" s="116" t="s">
        <v>34</v>
      </c>
      <c r="F29" s="117">
        <v>28</v>
      </c>
      <c r="G29" s="116" t="s">
        <v>50</v>
      </c>
      <c r="H29" s="117">
        <v>44</v>
      </c>
      <c r="I29" s="116" t="s">
        <v>34</v>
      </c>
      <c r="J29" s="117">
        <v>50</v>
      </c>
      <c r="K29" s="116" t="s">
        <v>29</v>
      </c>
      <c r="L29" s="117">
        <v>0</v>
      </c>
      <c r="M29" s="116" t="s">
        <v>29</v>
      </c>
      <c r="N29" s="138">
        <v>0</v>
      </c>
      <c r="O29" s="118"/>
      <c r="P29" s="117"/>
      <c r="Q29" s="116"/>
      <c r="R29" s="117"/>
      <c r="S29" s="116"/>
      <c r="T29" s="117"/>
      <c r="U29" s="116"/>
      <c r="V29" s="117"/>
      <c r="W29" s="119" t="s">
        <v>190</v>
      </c>
    </row>
    <row r="30" spans="1:31">
      <c r="A30" s="112">
        <v>9</v>
      </c>
      <c r="B30" s="113" t="s">
        <v>54</v>
      </c>
      <c r="C30" s="137" t="s">
        <v>38</v>
      </c>
      <c r="D30" s="115">
        <f t="shared" si="1"/>
        <v>118</v>
      </c>
      <c r="E30" s="116" t="s">
        <v>29</v>
      </c>
      <c r="F30" s="117">
        <v>0</v>
      </c>
      <c r="G30" s="116" t="s">
        <v>29</v>
      </c>
      <c r="H30" s="117">
        <v>0</v>
      </c>
      <c r="I30" s="116" t="s">
        <v>29</v>
      </c>
      <c r="J30" s="117">
        <v>0</v>
      </c>
      <c r="K30" s="116" t="s">
        <v>34</v>
      </c>
      <c r="L30" s="117">
        <v>20</v>
      </c>
      <c r="M30" s="116" t="s">
        <v>46</v>
      </c>
      <c r="N30" s="138">
        <v>98</v>
      </c>
      <c r="O30" s="118"/>
      <c r="P30" s="117"/>
      <c r="Q30" s="116"/>
      <c r="R30" s="117"/>
      <c r="S30" s="116"/>
      <c r="T30" s="117"/>
      <c r="U30" s="116"/>
      <c r="V30" s="117"/>
      <c r="W30" s="119" t="s">
        <v>190</v>
      </c>
    </row>
    <row r="31" spans="1:31">
      <c r="A31" s="112">
        <v>10</v>
      </c>
      <c r="B31" s="113" t="s">
        <v>49</v>
      </c>
      <c r="C31" s="137" t="s">
        <v>223</v>
      </c>
      <c r="D31" s="115">
        <f t="shared" si="1"/>
        <v>98</v>
      </c>
      <c r="E31" s="116" t="s">
        <v>29</v>
      </c>
      <c r="F31" s="117">
        <v>0</v>
      </c>
      <c r="G31" s="116" t="s">
        <v>29</v>
      </c>
      <c r="H31" s="117">
        <v>0</v>
      </c>
      <c r="I31" s="116" t="s">
        <v>29</v>
      </c>
      <c r="J31" s="117">
        <v>0</v>
      </c>
      <c r="K31" s="116" t="s">
        <v>46</v>
      </c>
      <c r="L31" s="117">
        <v>98</v>
      </c>
      <c r="M31" s="116" t="s">
        <v>29</v>
      </c>
      <c r="N31" s="138">
        <v>0</v>
      </c>
      <c r="O31" s="118"/>
      <c r="P31" s="117"/>
      <c r="Q31" s="116"/>
      <c r="R31" s="117"/>
      <c r="S31" s="116"/>
      <c r="T31" s="117"/>
      <c r="U31" s="116"/>
      <c r="V31" s="117"/>
      <c r="W31" s="119" t="s">
        <v>190</v>
      </c>
    </row>
    <row r="32" spans="1:31">
      <c r="A32" s="112">
        <v>11</v>
      </c>
      <c r="B32" s="113" t="s">
        <v>49</v>
      </c>
      <c r="C32" s="137" t="s">
        <v>48</v>
      </c>
      <c r="D32" s="115">
        <f t="shared" si="1"/>
        <v>64</v>
      </c>
      <c r="E32" s="116" t="s">
        <v>29</v>
      </c>
      <c r="F32" s="117">
        <v>0</v>
      </c>
      <c r="G32" s="116" t="s">
        <v>29</v>
      </c>
      <c r="H32" s="117">
        <v>0</v>
      </c>
      <c r="I32" s="116" t="s">
        <v>36</v>
      </c>
      <c r="J32" s="117">
        <v>38</v>
      </c>
      <c r="K32" s="116" t="s">
        <v>29</v>
      </c>
      <c r="L32" s="117">
        <v>0</v>
      </c>
      <c r="M32" s="116" t="s">
        <v>34</v>
      </c>
      <c r="N32" s="138">
        <v>26</v>
      </c>
      <c r="O32" s="118"/>
      <c r="P32" s="117"/>
      <c r="Q32" s="116"/>
      <c r="R32" s="117"/>
      <c r="S32" s="116"/>
      <c r="T32" s="117"/>
      <c r="U32" s="116"/>
      <c r="V32" s="117"/>
      <c r="W32" s="119" t="s">
        <v>190</v>
      </c>
    </row>
    <row r="33" spans="1:23" ht="15.75" thickBot="1">
      <c r="A33" s="120">
        <v>12</v>
      </c>
      <c r="B33" s="121" t="s">
        <v>49</v>
      </c>
      <c r="C33" s="139" t="s">
        <v>42</v>
      </c>
      <c r="D33" s="122">
        <f t="shared" si="1"/>
        <v>36</v>
      </c>
      <c r="E33" s="123" t="s">
        <v>29</v>
      </c>
      <c r="F33" s="124">
        <v>0</v>
      </c>
      <c r="G33" s="123" t="s">
        <v>29</v>
      </c>
      <c r="H33" s="124">
        <v>0</v>
      </c>
      <c r="I33" s="123" t="s">
        <v>164</v>
      </c>
      <c r="J33" s="124">
        <v>36</v>
      </c>
      <c r="K33" s="123" t="s">
        <v>29</v>
      </c>
      <c r="L33" s="124">
        <v>0</v>
      </c>
      <c r="M33" s="123" t="s">
        <v>29</v>
      </c>
      <c r="N33" s="140">
        <v>0</v>
      </c>
      <c r="O33" s="118"/>
      <c r="P33" s="117"/>
      <c r="Q33" s="116"/>
      <c r="R33" s="117"/>
      <c r="S33" s="116"/>
      <c r="T33" s="117"/>
      <c r="U33" s="116"/>
      <c r="V33" s="117"/>
      <c r="W33" s="119" t="s">
        <v>190</v>
      </c>
    </row>
  </sheetData>
  <sortState xmlns:xlrd2="http://schemas.microsoft.com/office/spreadsheetml/2017/richdata2" ref="A6:AE16">
    <sortCondition descending="1" ref="D4:D16"/>
  </sortState>
  <mergeCells count="52">
    <mergeCell ref="S19:T19"/>
    <mergeCell ref="U19:V19"/>
    <mergeCell ref="W19:W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I19:J19"/>
    <mergeCell ref="K19:L19"/>
    <mergeCell ref="M19:N19"/>
    <mergeCell ref="O19:P19"/>
    <mergeCell ref="Q19:R19"/>
    <mergeCell ref="A19:A21"/>
    <mergeCell ref="B19:B21"/>
    <mergeCell ref="D19:D21"/>
    <mergeCell ref="E19:F19"/>
    <mergeCell ref="G19:H19"/>
    <mergeCell ref="S1:T1"/>
    <mergeCell ref="AE1:AE2"/>
    <mergeCell ref="AA2:AB2"/>
    <mergeCell ref="AC2:AD2"/>
    <mergeCell ref="O2:P2"/>
    <mergeCell ref="Q2:R2"/>
    <mergeCell ref="S2:T2"/>
    <mergeCell ref="U2:V2"/>
    <mergeCell ref="W2:X2"/>
    <mergeCell ref="Y2:Z2"/>
    <mergeCell ref="W1:X1"/>
    <mergeCell ref="Y1:Z1"/>
    <mergeCell ref="AA1:AB1"/>
    <mergeCell ref="AC1:AD1"/>
    <mergeCell ref="U1:V1"/>
    <mergeCell ref="O1:P1"/>
    <mergeCell ref="Q1:R1"/>
    <mergeCell ref="A1:A3"/>
    <mergeCell ref="B1:B3"/>
    <mergeCell ref="D1:D3"/>
    <mergeCell ref="E1:F1"/>
    <mergeCell ref="G1:H1"/>
    <mergeCell ref="E2:F2"/>
    <mergeCell ref="G2:H2"/>
    <mergeCell ref="M2:N2"/>
    <mergeCell ref="I2:J2"/>
    <mergeCell ref="K2:L2"/>
    <mergeCell ref="I1:J1"/>
    <mergeCell ref="K1:L1"/>
    <mergeCell ref="M1:N1"/>
  </mergeCells>
  <conditionalFormatting sqref="A4 A6 A8 A10">
    <cfRule type="expression" dxfId="219" priority="1103" stopIfTrue="1">
      <formula>A4=OFFSET(CoursePar,0,COLUMN()-1)</formula>
    </cfRule>
    <cfRule type="cellIs" priority="1102" stopIfTrue="1" operator="equal">
      <formula>0</formula>
    </cfRule>
    <cfRule type="expression" dxfId="218" priority="1104" stopIfTrue="1">
      <formula>A4&lt;OFFSET(CoursePar,0,COLUMN()-1)</formula>
    </cfRule>
  </conditionalFormatting>
  <conditionalFormatting sqref="A4:A8 A10">
    <cfRule type="cellIs" priority="1105" stopIfTrue="1" operator="equal">
      <formula>0</formula>
    </cfRule>
    <cfRule type="expression" dxfId="217" priority="1106" stopIfTrue="1">
      <formula>A4=OFFSET(CoursePar,0,COLUMN()-1)</formula>
    </cfRule>
    <cfRule type="expression" dxfId="216" priority="1107" stopIfTrue="1">
      <formula>A4&lt;OFFSET(CoursePar,0,COLUMN()-1)</formula>
    </cfRule>
  </conditionalFormatting>
  <conditionalFormatting sqref="A5 A7 A9:A18">
    <cfRule type="expression" dxfId="215" priority="1112" stopIfTrue="1">
      <formula>A5=OFFSET(CoursePar,0,COLUMN()-1)</formula>
    </cfRule>
    <cfRule type="expression" dxfId="214" priority="1113" stopIfTrue="1">
      <formula>A5&lt;OFFSET(CoursePar,0,COLUMN()-1)</formula>
    </cfRule>
  </conditionalFormatting>
  <conditionalFormatting sqref="A9:A18 A5 A7">
    <cfRule type="cellIs" priority="1111" stopIfTrue="1" operator="equal">
      <formula>0</formula>
    </cfRule>
  </conditionalFormatting>
  <conditionalFormatting sqref="A9:A18">
    <cfRule type="expression" dxfId="213" priority="1109" stopIfTrue="1">
      <formula>A9=OFFSET(CoursePar,0,COLUMN()-1)</formula>
    </cfRule>
    <cfRule type="cellIs" priority="1108" stopIfTrue="1" operator="equal">
      <formula>0</formula>
    </cfRule>
    <cfRule type="expression" dxfId="212" priority="1110" stopIfTrue="1">
      <formula>A9&lt;OFFSET(CoursePar,0,COLUMN()-1)</formula>
    </cfRule>
  </conditionalFormatting>
  <conditionalFormatting sqref="A22 A24 A26">
    <cfRule type="expression" dxfId="211" priority="716" stopIfTrue="1">
      <formula>A22=OFFSET(CoursePar,0,COLUMN()-1)</formula>
    </cfRule>
    <cfRule type="expression" dxfId="210" priority="717" stopIfTrue="1">
      <formula>A22&lt;OFFSET(CoursePar,0,COLUMN()-1)</formula>
    </cfRule>
    <cfRule type="cellIs" priority="715" stopIfTrue="1" operator="equal">
      <formula>0</formula>
    </cfRule>
  </conditionalFormatting>
  <conditionalFormatting sqref="A22:A27">
    <cfRule type="cellIs" priority="718" stopIfTrue="1" operator="equal">
      <formula>0</formula>
    </cfRule>
    <cfRule type="expression" dxfId="209" priority="719" stopIfTrue="1">
      <formula>A22=OFFSET(CoursePar,0,COLUMN()-1)</formula>
    </cfRule>
    <cfRule type="expression" dxfId="208" priority="720" stopIfTrue="1">
      <formula>A22&lt;OFFSET(CoursePar,0,COLUMN()-1)</formula>
    </cfRule>
  </conditionalFormatting>
  <conditionalFormatting sqref="A23 A25 A27 A29:A33">
    <cfRule type="cellIs" priority="724" stopIfTrue="1" operator="equal">
      <formula>0</formula>
    </cfRule>
    <cfRule type="expression" dxfId="207" priority="725" stopIfTrue="1">
      <formula>A23=OFFSET(CoursePar,0,COLUMN()-1)</formula>
    </cfRule>
    <cfRule type="expression" dxfId="206" priority="726" stopIfTrue="1">
      <formula>A23&lt;OFFSET(CoursePar,0,COLUMN()-1)</formula>
    </cfRule>
  </conditionalFormatting>
  <conditionalFormatting sqref="A28">
    <cfRule type="cellIs" priority="634" stopIfTrue="1" operator="equal">
      <formula>0</formula>
    </cfRule>
    <cfRule type="expression" dxfId="205" priority="638" stopIfTrue="1">
      <formula>A28=OFFSET(CoursePar,0,COLUMN()-1)</formula>
    </cfRule>
    <cfRule type="cellIs" priority="637" stopIfTrue="1" operator="equal">
      <formula>0</formula>
    </cfRule>
    <cfRule type="expression" dxfId="204" priority="636" stopIfTrue="1">
      <formula>A28&lt;OFFSET(CoursePar,0,COLUMN()-1)</formula>
    </cfRule>
    <cfRule type="expression" dxfId="203" priority="635" stopIfTrue="1">
      <formula>A28=OFFSET(CoursePar,0,COLUMN()-1)</formula>
    </cfRule>
    <cfRule type="expression" dxfId="202" priority="639" stopIfTrue="1">
      <formula>A28&lt;OFFSET(CoursePar,0,COLUMN()-1)</formula>
    </cfRule>
  </conditionalFormatting>
  <conditionalFormatting sqref="A29:B33">
    <cfRule type="cellIs" priority="712" stopIfTrue="1" operator="equal">
      <formula>0</formula>
    </cfRule>
    <cfRule type="expression" dxfId="201" priority="713" stopIfTrue="1">
      <formula>A29=OFFSET(CoursePar,0,COLUMN()-1)</formula>
    </cfRule>
    <cfRule type="expression" dxfId="200" priority="714" stopIfTrue="1">
      <formula>A29&lt;OFFSET(CoursePar,0,COLUMN()-1)</formula>
    </cfRule>
  </conditionalFormatting>
  <conditionalFormatting sqref="B4:B18">
    <cfRule type="cellIs" priority="1099" stopIfTrue="1" operator="equal">
      <formula>0</formula>
    </cfRule>
    <cfRule type="expression" dxfId="199" priority="1101" stopIfTrue="1">
      <formula>B4&lt;OFFSET(CoursePar,0,COLUMN()-1)</formula>
    </cfRule>
    <cfRule type="expression" dxfId="198" priority="1100" stopIfTrue="1">
      <formula>B4=OFFSET(CoursePar,0,COLUMN()-1)</formula>
    </cfRule>
  </conditionalFormatting>
  <conditionalFormatting sqref="B22:B28">
    <cfRule type="expression" dxfId="197" priority="633" stopIfTrue="1">
      <formula>B22&lt;OFFSET(CoursePar,0,COLUMN()-1)</formula>
    </cfRule>
    <cfRule type="expression" dxfId="196" priority="632" stopIfTrue="1">
      <formula>B22=OFFSET(CoursePar,0,COLUMN()-1)</formula>
    </cfRule>
    <cfRule type="cellIs" priority="631" stopIfTrue="1" operator="equal">
      <formula>0</formula>
    </cfRule>
  </conditionalFormatting>
  <conditionalFormatting sqref="D9:D11">
    <cfRule type="expression" dxfId="195" priority="1095" stopIfTrue="1">
      <formula>D9&lt;OFFSET(CoursePar,0,COLUMN()-1)</formula>
    </cfRule>
    <cfRule type="expression" dxfId="194" priority="1094" stopIfTrue="1">
      <formula>D9=OFFSET(CoursePar,0,COLUMN()-1)</formula>
    </cfRule>
    <cfRule type="cellIs" priority="1093" stopIfTrue="1" operator="equal">
      <formula>0</formula>
    </cfRule>
  </conditionalFormatting>
  <conditionalFormatting sqref="D10:D18">
    <cfRule type="expression" dxfId="193" priority="942" stopIfTrue="1">
      <formula>D10&lt;OFFSET(CoursePar,0,COLUMN()-1)</formula>
    </cfRule>
    <cfRule type="expression" dxfId="192" priority="941" stopIfTrue="1">
      <formula>D10=OFFSET(CoursePar,0,COLUMN()-1)</formula>
    </cfRule>
    <cfRule type="cellIs" priority="940" stopIfTrue="1" operator="equal">
      <formula>0</formula>
    </cfRule>
  </conditionalFormatting>
  <conditionalFormatting sqref="D4:F8">
    <cfRule type="expression" dxfId="191" priority="1086" stopIfTrue="1">
      <formula>D4&lt;OFFSET(CoursePar,0,COLUMN()-1)</formula>
    </cfRule>
    <cfRule type="expression" dxfId="190" priority="1085" stopIfTrue="1">
      <formula>D4=OFFSET(CoursePar,0,COLUMN()-1)</formula>
    </cfRule>
    <cfRule type="cellIs" priority="1084" stopIfTrue="1" operator="equal">
      <formula>0</formula>
    </cfRule>
  </conditionalFormatting>
  <conditionalFormatting sqref="D22:V33">
    <cfRule type="expression" dxfId="189" priority="57" stopIfTrue="1">
      <formula>D22&lt;OFFSET(CoursePar,0,COLUMN()-1)</formula>
    </cfRule>
    <cfRule type="expression" dxfId="188" priority="56" stopIfTrue="1">
      <formula>D22=OFFSET(CoursePar,0,COLUMN()-1)</formula>
    </cfRule>
    <cfRule type="cellIs" priority="55" stopIfTrue="1" operator="equal">
      <formula>0</formula>
    </cfRule>
  </conditionalFormatting>
  <conditionalFormatting sqref="E5 E7">
    <cfRule type="expression" dxfId="187" priority="1083" stopIfTrue="1">
      <formula>E5&lt;OFFSET(CoursePar,0,COLUMN()-1)</formula>
    </cfRule>
    <cfRule type="expression" dxfId="186" priority="1082" stopIfTrue="1">
      <formula>E5=OFFSET(CoursePar,0,COLUMN()-1)</formula>
    </cfRule>
  </conditionalFormatting>
  <conditionalFormatting sqref="E7 E5">
    <cfRule type="cellIs" priority="1081" stopIfTrue="1" operator="equal">
      <formula>0</formula>
    </cfRule>
  </conditionalFormatting>
  <conditionalFormatting sqref="E7:F15">
    <cfRule type="expression" dxfId="185" priority="287" stopIfTrue="1">
      <formula>E7=OFFSET(CoursePar,0,COLUMN()-1)</formula>
    </cfRule>
    <cfRule type="expression" dxfId="184" priority="288" stopIfTrue="1">
      <formula>E7&lt;OFFSET(CoursePar,0,COLUMN()-1)</formula>
    </cfRule>
    <cfRule type="cellIs" priority="286" stopIfTrue="1" operator="equal">
      <formula>0</formula>
    </cfRule>
  </conditionalFormatting>
  <conditionalFormatting sqref="E9:F12">
    <cfRule type="cellIs" priority="745" stopIfTrue="1" operator="equal">
      <formula>0</formula>
    </cfRule>
    <cfRule type="expression" dxfId="183" priority="747" stopIfTrue="1">
      <formula>E9&lt;OFFSET(CoursePar,0,COLUMN()-1)</formula>
    </cfRule>
    <cfRule type="expression" dxfId="182" priority="746" stopIfTrue="1">
      <formula>E9=OFFSET(CoursePar,0,COLUMN()-1)</formula>
    </cfRule>
  </conditionalFormatting>
  <conditionalFormatting sqref="E14:F16">
    <cfRule type="expression" dxfId="181" priority="534" stopIfTrue="1">
      <formula>E14&lt;OFFSET(CoursePar,0,COLUMN()-1)</formula>
    </cfRule>
    <cfRule type="expression" dxfId="180" priority="533" stopIfTrue="1">
      <formula>E14=OFFSET(CoursePar,0,COLUMN()-1)</formula>
    </cfRule>
    <cfRule type="cellIs" priority="532" stopIfTrue="1" operator="equal">
      <formula>0</formula>
    </cfRule>
  </conditionalFormatting>
  <conditionalFormatting sqref="E13:H13">
    <cfRule type="expression" dxfId="179" priority="753" stopIfTrue="1">
      <formula>E13&lt;OFFSET(CoursePar,0,COLUMN()-1)</formula>
    </cfRule>
    <cfRule type="expression" dxfId="178" priority="752" stopIfTrue="1">
      <formula>E13=OFFSET(CoursePar,0,COLUMN()-1)</formula>
    </cfRule>
    <cfRule type="cellIs" priority="751" stopIfTrue="1" operator="equal">
      <formula>0</formula>
    </cfRule>
  </conditionalFormatting>
  <conditionalFormatting sqref="E16:N17">
    <cfRule type="expression" dxfId="177" priority="405" stopIfTrue="1">
      <formula>E16&lt;OFFSET(CoursePar,0,COLUMN()-1)</formula>
    </cfRule>
    <cfRule type="expression" dxfId="176" priority="404" stopIfTrue="1">
      <formula>E16=OFFSET(CoursePar,0,COLUMN()-1)</formula>
    </cfRule>
    <cfRule type="cellIs" priority="403" stopIfTrue="1" operator="equal">
      <formula>0</formula>
    </cfRule>
  </conditionalFormatting>
  <conditionalFormatting sqref="E18:AD18">
    <cfRule type="expression" dxfId="175" priority="759" stopIfTrue="1">
      <formula>E18&lt;OFFSET(CoursePar,0,COLUMN()-1)</formula>
    </cfRule>
    <cfRule type="expression" dxfId="174" priority="758" stopIfTrue="1">
      <formula>E18=OFFSET(CoursePar,0,COLUMN()-1)</formula>
    </cfRule>
    <cfRule type="cellIs" priority="757" stopIfTrue="1" operator="equal">
      <formula>0</formula>
    </cfRule>
  </conditionalFormatting>
  <conditionalFormatting sqref="F5 F7">
    <cfRule type="expression" dxfId="173" priority="1092" stopIfTrue="1">
      <formula>F5&lt;OFFSET(CoursePar,0,COLUMN()-1)</formula>
    </cfRule>
    <cfRule type="expression" dxfId="172" priority="1091" stopIfTrue="1">
      <formula>F5=OFFSET(CoursePar,0,COLUMN()-1)</formula>
    </cfRule>
    <cfRule type="cellIs" priority="1090" stopIfTrue="1" operator="equal">
      <formula>0</formula>
    </cfRule>
  </conditionalFormatting>
  <conditionalFormatting sqref="G7:H12">
    <cfRule type="cellIs" priority="355" stopIfTrue="1" operator="equal">
      <formula>0</formula>
    </cfRule>
    <cfRule type="expression" dxfId="171" priority="357" stopIfTrue="1">
      <formula>G7&lt;OFFSET(CoursePar,0,COLUMN()-1)</formula>
    </cfRule>
    <cfRule type="expression" dxfId="170" priority="356" stopIfTrue="1">
      <formula>G7=OFFSET(CoursePar,0,COLUMN()-1)</formula>
    </cfRule>
  </conditionalFormatting>
  <conditionalFormatting sqref="G10:H14">
    <cfRule type="expression" dxfId="169" priority="854" stopIfTrue="1">
      <formula>G10=OFFSET(CoursePar,0,COLUMN()-1)</formula>
    </cfRule>
    <cfRule type="expression" dxfId="168" priority="855" stopIfTrue="1">
      <formula>G10&lt;OFFSET(CoursePar,0,COLUMN()-1)</formula>
    </cfRule>
    <cfRule type="cellIs" priority="853" stopIfTrue="1" operator="equal">
      <formula>0</formula>
    </cfRule>
  </conditionalFormatting>
  <conditionalFormatting sqref="G15:H16">
    <cfRule type="expression" dxfId="167" priority="531" stopIfTrue="1">
      <formula>G15&lt;OFFSET(CoursePar,0,COLUMN()-1)</formula>
    </cfRule>
    <cfRule type="expression" dxfId="166" priority="530" stopIfTrue="1">
      <formula>G15=OFFSET(CoursePar,0,COLUMN()-1)</formula>
    </cfRule>
    <cfRule type="cellIs" priority="529" stopIfTrue="1" operator="equal">
      <formula>0</formula>
    </cfRule>
  </conditionalFormatting>
  <conditionalFormatting sqref="G14:J14">
    <cfRule type="cellIs" priority="280" stopIfTrue="1" operator="equal">
      <formula>0</formula>
    </cfRule>
    <cfRule type="expression" dxfId="165" priority="281" stopIfTrue="1">
      <formula>G14=OFFSET(CoursePar,0,COLUMN()-1)</formula>
    </cfRule>
    <cfRule type="expression" dxfId="164" priority="282" stopIfTrue="1">
      <formula>G14&lt;OFFSET(CoursePar,0,COLUMN()-1)</formula>
    </cfRule>
  </conditionalFormatting>
  <conditionalFormatting sqref="G6:L6">
    <cfRule type="expression" dxfId="163" priority="495" stopIfTrue="1">
      <formula>G6&lt;OFFSET(CoursePar,0,COLUMN()-1)</formula>
    </cfRule>
    <cfRule type="expression" dxfId="162" priority="494" stopIfTrue="1">
      <formula>G6=OFFSET(CoursePar,0,COLUMN()-1)</formula>
    </cfRule>
    <cfRule type="cellIs" priority="493" stopIfTrue="1" operator="equal">
      <formula>0</formula>
    </cfRule>
  </conditionalFormatting>
  <conditionalFormatting sqref="G4:N9">
    <cfRule type="expression" dxfId="161" priority="552" stopIfTrue="1">
      <formula>G4&lt;OFFSET(CoursePar,0,COLUMN()-1)</formula>
    </cfRule>
    <cfRule type="expression" dxfId="160" priority="551" stopIfTrue="1">
      <formula>G4=OFFSET(CoursePar,0,COLUMN()-1)</formula>
    </cfRule>
    <cfRule type="cellIs" priority="550" stopIfTrue="1" operator="equal">
      <formula>0</formula>
    </cfRule>
  </conditionalFormatting>
  <conditionalFormatting sqref="I9:J16">
    <cfRule type="expression" dxfId="159" priority="528" stopIfTrue="1">
      <formula>I9&lt;OFFSET(CoursePar,0,COLUMN()-1)</formula>
    </cfRule>
    <cfRule type="expression" dxfId="158" priority="527" stopIfTrue="1">
      <formula>I9=OFFSET(CoursePar,0,COLUMN()-1)</formula>
    </cfRule>
    <cfRule type="cellIs" priority="526" stopIfTrue="1" operator="equal">
      <formula>0</formula>
    </cfRule>
  </conditionalFormatting>
  <conditionalFormatting sqref="I11:N13">
    <cfRule type="cellIs" priority="319" stopIfTrue="1" operator="equal">
      <formula>0</formula>
    </cfRule>
    <cfRule type="expression" dxfId="157" priority="321" stopIfTrue="1">
      <formula>I11&lt;OFFSET(CoursePar,0,COLUMN()-1)</formula>
    </cfRule>
    <cfRule type="expression" dxfId="156" priority="320" stopIfTrue="1">
      <formula>I11=OFFSET(CoursePar,0,COLUMN()-1)</formula>
    </cfRule>
  </conditionalFormatting>
  <conditionalFormatting sqref="I10:P10">
    <cfRule type="expression" dxfId="155" priority="338" stopIfTrue="1">
      <formula>I10=OFFSET(CoursePar,0,COLUMN()-1)</formula>
    </cfRule>
    <cfRule type="expression" dxfId="154" priority="339" stopIfTrue="1">
      <formula>I10&lt;OFFSET(CoursePar,0,COLUMN()-1)</formula>
    </cfRule>
    <cfRule type="cellIs" priority="337" stopIfTrue="1" operator="equal">
      <formula>0</formula>
    </cfRule>
  </conditionalFormatting>
  <conditionalFormatting sqref="I7:R8">
    <cfRule type="cellIs" priority="271" stopIfTrue="1" operator="equal">
      <formula>0</formula>
    </cfRule>
    <cfRule type="expression" dxfId="153" priority="272" stopIfTrue="1">
      <formula>I7=OFFSET(CoursePar,0,COLUMN()-1)</formula>
    </cfRule>
    <cfRule type="expression" dxfId="152" priority="273" stopIfTrue="1">
      <formula>I7&lt;OFFSET(CoursePar,0,COLUMN()-1)</formula>
    </cfRule>
  </conditionalFormatting>
  <conditionalFormatting sqref="I15:R15">
    <cfRule type="cellIs" priority="244" stopIfTrue="1" operator="equal">
      <formula>0</formula>
    </cfRule>
    <cfRule type="expression" dxfId="151" priority="246" stopIfTrue="1">
      <formula>I15&lt;OFFSET(CoursePar,0,COLUMN()-1)</formula>
    </cfRule>
    <cfRule type="expression" dxfId="150" priority="245" stopIfTrue="1">
      <formula>I15=OFFSET(CoursePar,0,COLUMN()-1)</formula>
    </cfRule>
  </conditionalFormatting>
  <conditionalFormatting sqref="K9:L10">
    <cfRule type="expression" dxfId="149" priority="318" stopIfTrue="1">
      <formula>K9&lt;OFFSET(CoursePar,0,COLUMN()-1)</formula>
    </cfRule>
    <cfRule type="expression" dxfId="148" priority="317" stopIfTrue="1">
      <formula>K9=OFFSET(CoursePar,0,COLUMN()-1)</formula>
    </cfRule>
    <cfRule type="cellIs" priority="316" stopIfTrue="1" operator="equal">
      <formula>0</formula>
    </cfRule>
  </conditionalFormatting>
  <conditionalFormatting sqref="K11:L16">
    <cfRule type="expression" dxfId="147" priority="539" stopIfTrue="1">
      <formula>K11=OFFSET(CoursePar,0,COLUMN()-1)</formula>
    </cfRule>
    <cfRule type="cellIs" priority="538" stopIfTrue="1" operator="equal">
      <formula>0</formula>
    </cfRule>
    <cfRule type="expression" dxfId="146" priority="540" stopIfTrue="1">
      <formula>K11&lt;OFFSET(CoursePar,0,COLUMN()-1)</formula>
    </cfRule>
  </conditionalFormatting>
  <conditionalFormatting sqref="K14:R14">
    <cfRule type="expression" dxfId="145" priority="294" stopIfTrue="1">
      <formula>K14&lt;OFFSET(CoursePar,0,COLUMN()-1)</formula>
    </cfRule>
    <cfRule type="expression" dxfId="144" priority="293" stopIfTrue="1">
      <formula>K14=OFFSET(CoursePar,0,COLUMN()-1)</formula>
    </cfRule>
    <cfRule type="cellIs" priority="292" stopIfTrue="1" operator="equal">
      <formula>0</formula>
    </cfRule>
  </conditionalFormatting>
  <conditionalFormatting sqref="M10:N14">
    <cfRule type="expression" dxfId="143" priority="291" stopIfTrue="1">
      <formula>M10&lt;OFFSET(CoursePar,0,COLUMN()-1)</formula>
    </cfRule>
    <cfRule type="expression" dxfId="142" priority="290" stopIfTrue="1">
      <formula>M10=OFFSET(CoursePar,0,COLUMN()-1)</formula>
    </cfRule>
    <cfRule type="cellIs" priority="289" stopIfTrue="1" operator="equal">
      <formula>0</formula>
    </cfRule>
  </conditionalFormatting>
  <conditionalFormatting sqref="M15:N16">
    <cfRule type="cellIs" priority="535" stopIfTrue="1" operator="equal">
      <formula>0</formula>
    </cfRule>
    <cfRule type="expression" dxfId="141" priority="536" stopIfTrue="1">
      <formula>M15=OFFSET(CoursePar,0,COLUMN()-1)</formula>
    </cfRule>
    <cfRule type="expression" dxfId="140" priority="537" stopIfTrue="1">
      <formula>M15&lt;OFFSET(CoursePar,0,COLUMN()-1)</formula>
    </cfRule>
  </conditionalFormatting>
  <conditionalFormatting sqref="M9:V9">
    <cfRule type="expression" dxfId="139" priority="153" stopIfTrue="1">
      <formula>M9&lt;OFFSET(CoursePar,0,COLUMN()-1)</formula>
    </cfRule>
    <cfRule type="cellIs" priority="151" stopIfTrue="1" operator="equal">
      <formula>0</formula>
    </cfRule>
    <cfRule type="expression" dxfId="138" priority="152" stopIfTrue="1">
      <formula>M9=OFFSET(CoursePar,0,COLUMN()-1)</formula>
    </cfRule>
  </conditionalFormatting>
  <conditionalFormatting sqref="O5:P13">
    <cfRule type="expression" dxfId="137" priority="546" stopIfTrue="1">
      <formula>O5&lt;OFFSET(CoursePar,0,COLUMN()-1)</formula>
    </cfRule>
    <cfRule type="expression" dxfId="136" priority="545" stopIfTrue="1">
      <formula>O5=OFFSET(CoursePar,0,COLUMN()-1)</formula>
    </cfRule>
    <cfRule type="cellIs" priority="544" stopIfTrue="1" operator="equal">
      <formula>0</formula>
    </cfRule>
  </conditionalFormatting>
  <conditionalFormatting sqref="O11:P13">
    <cfRule type="cellIs" priority="277" stopIfTrue="1" operator="equal">
      <formula>0</formula>
    </cfRule>
    <cfRule type="expression" dxfId="135" priority="279" stopIfTrue="1">
      <formula>O11&lt;OFFSET(CoursePar,0,COLUMN()-1)</formula>
    </cfRule>
    <cfRule type="expression" dxfId="134" priority="278" stopIfTrue="1">
      <formula>O11=OFFSET(CoursePar,0,COLUMN()-1)</formula>
    </cfRule>
  </conditionalFormatting>
  <conditionalFormatting sqref="O15:P17">
    <cfRule type="cellIs" priority="523" stopIfTrue="1" operator="equal">
      <formula>0</formula>
    </cfRule>
    <cfRule type="expression" dxfId="133" priority="525" stopIfTrue="1">
      <formula>O15&lt;OFFSET(CoursePar,0,COLUMN()-1)</formula>
    </cfRule>
    <cfRule type="expression" dxfId="132" priority="524" stopIfTrue="1">
      <formula>O15=OFFSET(CoursePar,0,COLUMN()-1)</formula>
    </cfRule>
  </conditionalFormatting>
  <conditionalFormatting sqref="O5:T5">
    <cfRule type="cellIs" priority="232" stopIfTrue="1" operator="equal">
      <formula>0</formula>
    </cfRule>
    <cfRule type="expression" dxfId="131" priority="233" stopIfTrue="1">
      <formula>O5=OFFSET(CoursePar,0,COLUMN()-1)</formula>
    </cfRule>
    <cfRule type="expression" dxfId="130" priority="234" stopIfTrue="1">
      <formula>O5&lt;OFFSET(CoursePar,0,COLUMN()-1)</formula>
    </cfRule>
  </conditionalFormatting>
  <conditionalFormatting sqref="O4:AD4">
    <cfRule type="cellIs" priority="1012" stopIfTrue="1" operator="equal">
      <formula>0</formula>
    </cfRule>
    <cfRule type="expression" dxfId="129" priority="1014" stopIfTrue="1">
      <formula>O4&lt;OFFSET(CoursePar,0,COLUMN()-1)</formula>
    </cfRule>
    <cfRule type="expression" dxfId="128" priority="1013" stopIfTrue="1">
      <formula>O4=OFFSET(CoursePar,0,COLUMN()-1)</formula>
    </cfRule>
  </conditionalFormatting>
  <conditionalFormatting sqref="Q5:R5">
    <cfRule type="cellIs" priority="229" stopIfTrue="1" operator="equal">
      <formula>0</formula>
    </cfRule>
    <cfRule type="expression" dxfId="127" priority="230" stopIfTrue="1">
      <formula>Q5=OFFSET(CoursePar,0,COLUMN()-1)</formula>
    </cfRule>
    <cfRule type="expression" dxfId="126" priority="231" stopIfTrue="1">
      <formula>Q5&lt;OFFSET(CoursePar,0,COLUMN()-1)</formula>
    </cfRule>
  </conditionalFormatting>
  <conditionalFormatting sqref="Q6:R9">
    <cfRule type="expression" dxfId="125" priority="276" stopIfTrue="1">
      <formula>Q6&lt;OFFSET(CoursePar,0,COLUMN()-1)</formula>
    </cfRule>
    <cfRule type="expression" dxfId="124" priority="275" stopIfTrue="1">
      <formula>Q6=OFFSET(CoursePar,0,COLUMN()-1)</formula>
    </cfRule>
    <cfRule type="cellIs" priority="274" stopIfTrue="1" operator="equal">
      <formula>0</formula>
    </cfRule>
  </conditionalFormatting>
  <conditionalFormatting sqref="Q11:R12">
    <cfRule type="expression" dxfId="123" priority="257" stopIfTrue="1">
      <formula>Q11=OFFSET(CoursePar,0,COLUMN()-1)</formula>
    </cfRule>
    <cfRule type="cellIs" priority="256" stopIfTrue="1" operator="equal">
      <formula>0</formula>
    </cfRule>
    <cfRule type="expression" dxfId="122" priority="258" stopIfTrue="1">
      <formula>Q11&lt;OFFSET(CoursePar,0,COLUMN()-1)</formula>
    </cfRule>
  </conditionalFormatting>
  <conditionalFormatting sqref="Q12:R13">
    <cfRule type="cellIs" priority="250" stopIfTrue="1" operator="equal">
      <formula>0</formula>
    </cfRule>
    <cfRule type="expression" dxfId="121" priority="251" stopIfTrue="1">
      <formula>Q12=OFFSET(CoursePar,0,COLUMN()-1)</formula>
    </cfRule>
    <cfRule type="expression" dxfId="120" priority="252" stopIfTrue="1">
      <formula>Q12&lt;OFFSET(CoursePar,0,COLUMN()-1)</formula>
    </cfRule>
  </conditionalFormatting>
  <conditionalFormatting sqref="Q15:R16">
    <cfRule type="expression" dxfId="119" priority="240" stopIfTrue="1">
      <formula>Q15&lt;OFFSET(CoursePar,0,COLUMN()-1)</formula>
    </cfRule>
    <cfRule type="expression" dxfId="118" priority="239" stopIfTrue="1">
      <formula>Q15=OFFSET(CoursePar,0,COLUMN()-1)</formula>
    </cfRule>
    <cfRule type="cellIs" priority="238" stopIfTrue="1" operator="equal">
      <formula>0</formula>
    </cfRule>
  </conditionalFormatting>
  <conditionalFormatting sqref="Q6:T6">
    <cfRule type="expression" dxfId="117" priority="948" stopIfTrue="1">
      <formula>Q6&lt;OFFSET(CoursePar,0,COLUMN()-1)</formula>
    </cfRule>
    <cfRule type="expression" dxfId="116" priority="947" stopIfTrue="1">
      <formula>Q6=OFFSET(CoursePar,0,COLUMN()-1)</formula>
    </cfRule>
    <cfRule type="cellIs" priority="946" stopIfTrue="1" operator="equal">
      <formula>0</formula>
    </cfRule>
  </conditionalFormatting>
  <conditionalFormatting sqref="Q10:T10">
    <cfRule type="cellIs" priority="268" stopIfTrue="1" operator="equal">
      <formula>0</formula>
    </cfRule>
    <cfRule type="expression" dxfId="115" priority="270" stopIfTrue="1">
      <formula>Q10&lt;OFFSET(CoursePar,0,COLUMN()-1)</formula>
    </cfRule>
    <cfRule type="expression" dxfId="114" priority="269" stopIfTrue="1">
      <formula>Q10=OFFSET(CoursePar,0,COLUMN()-1)</formula>
    </cfRule>
  </conditionalFormatting>
  <conditionalFormatting sqref="Q10:T11">
    <cfRule type="cellIs" priority="262" stopIfTrue="1" operator="equal">
      <formula>0</formula>
    </cfRule>
    <cfRule type="expression" dxfId="113" priority="264" stopIfTrue="1">
      <formula>Q10&lt;OFFSET(CoursePar,0,COLUMN()-1)</formula>
    </cfRule>
    <cfRule type="expression" dxfId="112" priority="263" stopIfTrue="1">
      <formula>Q10=OFFSET(CoursePar,0,COLUMN()-1)</formula>
    </cfRule>
  </conditionalFormatting>
  <conditionalFormatting sqref="Q4:X4">
    <cfRule type="expression" dxfId="111" priority="429" stopIfTrue="1">
      <formula>Q4&lt;OFFSET(CoursePar,0,COLUMN()-1)</formula>
    </cfRule>
    <cfRule type="expression" dxfId="110" priority="428" stopIfTrue="1">
      <formula>Q4=OFFSET(CoursePar,0,COLUMN()-1)</formula>
    </cfRule>
    <cfRule type="cellIs" priority="427" stopIfTrue="1" operator="equal">
      <formula>0</formula>
    </cfRule>
  </conditionalFormatting>
  <conditionalFormatting sqref="Q13:X13 Q16:X16">
    <cfRule type="expression" dxfId="109" priority="138" stopIfTrue="1">
      <formula>Q13&lt;OFFSET(CoursePar,0,COLUMN()-1)</formula>
    </cfRule>
    <cfRule type="expression" dxfId="108" priority="137" stopIfTrue="1">
      <formula>Q13=OFFSET(CoursePar,0,COLUMN()-1)</formula>
    </cfRule>
    <cfRule type="cellIs" priority="136" stopIfTrue="1" operator="equal">
      <formula>0</formula>
    </cfRule>
  </conditionalFormatting>
  <conditionalFormatting sqref="Q17:AD17">
    <cfRule type="cellIs" priority="763" stopIfTrue="1" operator="equal">
      <formula>0</formula>
    </cfRule>
    <cfRule type="expression" dxfId="107" priority="765" stopIfTrue="1">
      <formula>Q17&lt;OFFSET(CoursePar,0,COLUMN()-1)</formula>
    </cfRule>
    <cfRule type="expression" dxfId="106" priority="764" stopIfTrue="1">
      <formula>Q17=OFFSET(CoursePar,0,COLUMN()-1)</formula>
    </cfRule>
  </conditionalFormatting>
  <conditionalFormatting sqref="S7:T7">
    <cfRule type="expression" dxfId="105" priority="219" stopIfTrue="1">
      <formula>S7&lt;OFFSET(CoursePar,0,COLUMN()-1)</formula>
    </cfRule>
    <cfRule type="expression" dxfId="104" priority="218" stopIfTrue="1">
      <formula>S7=OFFSET(CoursePar,0,COLUMN()-1)</formula>
    </cfRule>
    <cfRule type="cellIs" priority="217" stopIfTrue="1" operator="equal">
      <formula>0</formula>
    </cfRule>
  </conditionalFormatting>
  <conditionalFormatting sqref="S7:T9">
    <cfRule type="cellIs" priority="220" stopIfTrue="1" operator="equal">
      <formula>0</formula>
    </cfRule>
    <cfRule type="expression" dxfId="103" priority="221" stopIfTrue="1">
      <formula>S7=OFFSET(CoursePar,0,COLUMN()-1)</formula>
    </cfRule>
    <cfRule type="expression" dxfId="102" priority="222" stopIfTrue="1">
      <formula>S7&lt;OFFSET(CoursePar,0,COLUMN()-1)</formula>
    </cfRule>
  </conditionalFormatting>
  <conditionalFormatting sqref="S8:V8">
    <cfRule type="expression" dxfId="101" priority="227" stopIfTrue="1">
      <formula>S8=OFFSET(CoursePar,0,COLUMN()-1)</formula>
    </cfRule>
    <cfRule type="cellIs" priority="226" stopIfTrue="1" operator="equal">
      <formula>0</formula>
    </cfRule>
    <cfRule type="expression" dxfId="100" priority="228" stopIfTrue="1">
      <formula>S8&lt;OFFSET(CoursePar,0,COLUMN()-1)</formula>
    </cfRule>
  </conditionalFormatting>
  <conditionalFormatting sqref="S11:X11">
    <cfRule type="cellIs" priority="1027" stopIfTrue="1" operator="equal">
      <formula>0</formula>
    </cfRule>
    <cfRule type="expression" dxfId="99" priority="1028" stopIfTrue="1">
      <formula>S11=OFFSET(CoursePar,0,COLUMN()-1)</formula>
    </cfRule>
    <cfRule type="expression" dxfId="98" priority="1029" stopIfTrue="1">
      <formula>S11&lt;OFFSET(CoursePar,0,COLUMN()-1)</formula>
    </cfRule>
  </conditionalFormatting>
  <conditionalFormatting sqref="S12:X16">
    <cfRule type="expression" dxfId="97" priority="132" stopIfTrue="1">
      <formula>S12&lt;OFFSET(CoursePar,0,COLUMN()-1)</formula>
    </cfRule>
    <cfRule type="expression" dxfId="96" priority="131" stopIfTrue="1">
      <formula>S12=OFFSET(CoursePar,0,COLUMN()-1)</formula>
    </cfRule>
    <cfRule type="cellIs" priority="130" stopIfTrue="1" operator="equal">
      <formula>0</formula>
    </cfRule>
  </conditionalFormatting>
  <conditionalFormatting sqref="S5:Z6">
    <cfRule type="cellIs" priority="514" stopIfTrue="1" operator="equal">
      <formula>0</formula>
    </cfRule>
    <cfRule type="expression" dxfId="95" priority="516" stopIfTrue="1">
      <formula>S5&lt;OFFSET(CoursePar,0,COLUMN()-1)</formula>
    </cfRule>
    <cfRule type="expression" dxfId="94" priority="515" stopIfTrue="1">
      <formula>S5=OFFSET(CoursePar,0,COLUMN()-1)</formula>
    </cfRule>
  </conditionalFormatting>
  <conditionalFormatting sqref="S12:AD12">
    <cfRule type="expression" dxfId="93" priority="27" stopIfTrue="1">
      <formula>S12&lt;OFFSET(CoursePar,0,COLUMN()-1)</formula>
    </cfRule>
    <cfRule type="expression" dxfId="92" priority="26" stopIfTrue="1">
      <formula>S12=OFFSET(CoursePar,0,COLUMN()-1)</formula>
    </cfRule>
    <cfRule type="cellIs" priority="25" stopIfTrue="1" operator="equal">
      <formula>0</formula>
    </cfRule>
  </conditionalFormatting>
  <conditionalFormatting sqref="S14:AD15">
    <cfRule type="cellIs" priority="7" stopIfTrue="1" operator="equal">
      <formula>0</formula>
    </cfRule>
    <cfRule type="expression" dxfId="91" priority="8" stopIfTrue="1">
      <formula>S14=OFFSET(CoursePar,0,COLUMN()-1)</formula>
    </cfRule>
    <cfRule type="expression" dxfId="90" priority="9" stopIfTrue="1">
      <formula>S14&lt;OFFSET(CoursePar,0,COLUMN()-1)</formula>
    </cfRule>
  </conditionalFormatting>
  <conditionalFormatting sqref="U6:V8">
    <cfRule type="cellIs" priority="904" stopIfTrue="1" operator="equal">
      <formula>0</formula>
    </cfRule>
    <cfRule type="expression" dxfId="89" priority="905" stopIfTrue="1">
      <formula>U6=OFFSET(CoursePar,0,COLUMN()-1)</formula>
    </cfRule>
    <cfRule type="expression" dxfId="88" priority="906" stopIfTrue="1">
      <formula>U6&lt;OFFSET(CoursePar,0,COLUMN()-1)</formula>
    </cfRule>
  </conditionalFormatting>
  <conditionalFormatting sqref="U9:V10">
    <cfRule type="expression" dxfId="87" priority="155" stopIfTrue="1">
      <formula>U9=OFFSET(CoursePar,0,COLUMN()-1)</formula>
    </cfRule>
    <cfRule type="expression" dxfId="86" priority="156" stopIfTrue="1">
      <formula>U9&lt;OFFSET(CoursePar,0,COLUMN()-1)</formula>
    </cfRule>
    <cfRule type="cellIs" priority="154" stopIfTrue="1" operator="equal">
      <formula>0</formula>
    </cfRule>
  </conditionalFormatting>
  <conditionalFormatting sqref="U10:V10">
    <cfRule type="cellIs" priority="160" stopIfTrue="1" operator="equal">
      <formula>0</formula>
    </cfRule>
    <cfRule type="expression" dxfId="85" priority="162" stopIfTrue="1">
      <formula>U10&lt;OFFSET(CoursePar,0,COLUMN()-1)</formula>
    </cfRule>
    <cfRule type="expression" dxfId="84" priority="161" stopIfTrue="1">
      <formula>U10=OFFSET(CoursePar,0,COLUMN()-1)</formula>
    </cfRule>
  </conditionalFormatting>
  <conditionalFormatting sqref="U11:Z11">
    <cfRule type="cellIs" priority="106" stopIfTrue="1" operator="equal">
      <formula>0</formula>
    </cfRule>
    <cfRule type="expression" dxfId="83" priority="107" stopIfTrue="1">
      <formula>U11=OFFSET(CoursePar,0,COLUMN()-1)</formula>
    </cfRule>
    <cfRule type="expression" dxfId="82" priority="108" stopIfTrue="1">
      <formula>U11&lt;OFFSET(CoursePar,0,COLUMN()-1)</formula>
    </cfRule>
  </conditionalFormatting>
  <conditionalFormatting sqref="W6:X7">
    <cfRule type="cellIs" priority="148" stopIfTrue="1" operator="equal">
      <formula>0</formula>
    </cfRule>
    <cfRule type="expression" dxfId="81" priority="150" stopIfTrue="1">
      <formula>W6&lt;OFFSET(CoursePar,0,COLUMN()-1)</formula>
    </cfRule>
    <cfRule type="expression" dxfId="80" priority="149" stopIfTrue="1">
      <formula>W6=OFFSET(CoursePar,0,COLUMN()-1)</formula>
    </cfRule>
  </conditionalFormatting>
  <conditionalFormatting sqref="W10:X10">
    <cfRule type="expression" dxfId="79" priority="123" stopIfTrue="1">
      <formula>W10&lt;OFFSET(CoursePar,0,COLUMN()-1)</formula>
    </cfRule>
    <cfRule type="expression" dxfId="78" priority="122" stopIfTrue="1">
      <formula>W10=OFFSET(CoursePar,0,COLUMN()-1)</formula>
    </cfRule>
    <cfRule type="cellIs" priority="121" stopIfTrue="1" operator="equal">
      <formula>0</formula>
    </cfRule>
  </conditionalFormatting>
  <conditionalFormatting sqref="W7:Z8">
    <cfRule type="cellIs" priority="112" stopIfTrue="1" operator="equal">
      <formula>0</formula>
    </cfRule>
    <cfRule type="expression" dxfId="77" priority="113" stopIfTrue="1">
      <formula>W7=OFFSET(CoursePar,0,COLUMN()-1)</formula>
    </cfRule>
    <cfRule type="expression" dxfId="76" priority="114" stopIfTrue="1">
      <formula>W7&lt;OFFSET(CoursePar,0,COLUMN()-1)</formula>
    </cfRule>
  </conditionalFormatting>
  <conditionalFormatting sqref="W10:Z10">
    <cfRule type="expression" dxfId="75" priority="126" stopIfTrue="1">
      <formula>W10&lt;OFFSET(CoursePar,0,COLUMN()-1)</formula>
    </cfRule>
    <cfRule type="expression" dxfId="74" priority="125" stopIfTrue="1">
      <formula>W10=OFFSET(CoursePar,0,COLUMN()-1)</formula>
    </cfRule>
    <cfRule type="cellIs" priority="124" stopIfTrue="1" operator="equal">
      <formula>0</formula>
    </cfRule>
  </conditionalFormatting>
  <conditionalFormatting sqref="W8:AD8">
    <cfRule type="expression" dxfId="73" priority="3" stopIfTrue="1">
      <formula>W8&lt;OFFSET(CoursePar,0,COLUMN()-1)</formula>
    </cfRule>
    <cfRule type="expression" dxfId="72" priority="2" stopIfTrue="1">
      <formula>W8=OFFSET(CoursePar,0,COLUMN()-1)</formula>
    </cfRule>
    <cfRule type="cellIs" priority="1" stopIfTrue="1" operator="equal">
      <formula>0</formula>
    </cfRule>
  </conditionalFormatting>
  <conditionalFormatting sqref="W9:AD9">
    <cfRule type="cellIs" priority="1015" stopIfTrue="1" operator="equal">
      <formula>0</formula>
    </cfRule>
    <cfRule type="expression" dxfId="71" priority="1016" stopIfTrue="1">
      <formula>W9=OFFSET(CoursePar,0,COLUMN()-1)</formula>
    </cfRule>
    <cfRule type="expression" dxfId="70" priority="1017" stopIfTrue="1">
      <formula>W9&lt;OFFSET(CoursePar,0,COLUMN()-1)</formula>
    </cfRule>
  </conditionalFormatting>
  <conditionalFormatting sqref="Y5:Z5">
    <cfRule type="expression" dxfId="69" priority="378" stopIfTrue="1">
      <formula>Y5&lt;OFFSET(CoursePar,0,COLUMN()-1)</formula>
    </cfRule>
    <cfRule type="cellIs" priority="376" stopIfTrue="1" operator="equal">
      <formula>0</formula>
    </cfRule>
    <cfRule type="expression" dxfId="68" priority="377" stopIfTrue="1">
      <formula>Y5=OFFSET(CoursePar,0,COLUMN()-1)</formula>
    </cfRule>
  </conditionalFormatting>
  <conditionalFormatting sqref="Y7:Z7">
    <cfRule type="cellIs" priority="118" stopIfTrue="1" operator="equal">
      <formula>0</formula>
    </cfRule>
    <cfRule type="expression" dxfId="67" priority="119" stopIfTrue="1">
      <formula>Y7=OFFSET(CoursePar,0,COLUMN()-1)</formula>
    </cfRule>
    <cfRule type="expression" dxfId="66" priority="120" stopIfTrue="1">
      <formula>Y7&lt;OFFSET(CoursePar,0,COLUMN()-1)</formula>
    </cfRule>
  </conditionalFormatting>
  <conditionalFormatting sqref="Y9:Z10">
    <cfRule type="expression" dxfId="65" priority="797" stopIfTrue="1">
      <formula>Y9=OFFSET(CoursePar,0,COLUMN()-1)</formula>
    </cfRule>
    <cfRule type="cellIs" priority="796" stopIfTrue="1" operator="equal">
      <formula>0</formula>
    </cfRule>
    <cfRule type="expression" dxfId="64" priority="798" stopIfTrue="1">
      <formula>Y9&lt;OFFSET(CoursePar,0,COLUMN()-1)</formula>
    </cfRule>
  </conditionalFormatting>
  <conditionalFormatting sqref="Y11:Z13">
    <cfRule type="cellIs" priority="88" stopIfTrue="1" operator="equal">
      <formula>0</formula>
    </cfRule>
    <cfRule type="expression" dxfId="63" priority="90" stopIfTrue="1">
      <formula>Y11&lt;OFFSET(CoursePar,0,COLUMN()-1)</formula>
    </cfRule>
    <cfRule type="expression" dxfId="62" priority="89" stopIfTrue="1">
      <formula>Y11=OFFSET(CoursePar,0,COLUMN()-1)</formula>
    </cfRule>
  </conditionalFormatting>
  <conditionalFormatting sqref="Y13:AD16">
    <cfRule type="cellIs" priority="10" stopIfTrue="1" operator="equal">
      <formula>0</formula>
    </cfRule>
    <cfRule type="expression" dxfId="61" priority="11" stopIfTrue="1">
      <formula>Y13=OFFSET(CoursePar,0,COLUMN()-1)</formula>
    </cfRule>
    <cfRule type="expression" dxfId="60" priority="12" stopIfTrue="1">
      <formula>Y13&lt;OFFSET(CoursePar,0,COLUMN()-1)</formula>
    </cfRule>
  </conditionalFormatting>
  <conditionalFormatting sqref="Y16:AD16">
    <cfRule type="cellIs" priority="16" stopIfTrue="1" operator="equal">
      <formula>0</formula>
    </cfRule>
    <cfRule type="expression" dxfId="59" priority="17" stopIfTrue="1">
      <formula>Y16=OFFSET(CoursePar,0,COLUMN()-1)</formula>
    </cfRule>
    <cfRule type="expression" dxfId="58" priority="18" stopIfTrue="1">
      <formula>Y16&lt;OFFSET(CoursePar,0,COLUMN()-1)</formula>
    </cfRule>
  </conditionalFormatting>
  <conditionalFormatting sqref="AA5:AB8">
    <cfRule type="cellIs" priority="4" stopIfTrue="1" operator="equal">
      <formula>0</formula>
    </cfRule>
    <cfRule type="expression" dxfId="57" priority="5" stopIfTrue="1">
      <formula>AA5=OFFSET(CoursePar,0,COLUMN()-1)</formula>
    </cfRule>
    <cfRule type="expression" dxfId="56" priority="6" stopIfTrue="1">
      <formula>AA5&lt;OFFSET(CoursePar,0,COLUMN()-1)</formula>
    </cfRule>
  </conditionalFormatting>
  <conditionalFormatting sqref="AA10:AD10">
    <cfRule type="expression" dxfId="55" priority="54" stopIfTrue="1">
      <formula>AA10&lt;OFFSET(CoursePar,0,COLUMN()-1)</formula>
    </cfRule>
    <cfRule type="expression" dxfId="54" priority="53" stopIfTrue="1">
      <formula>AA10=OFFSET(CoursePar,0,COLUMN()-1)</formula>
    </cfRule>
    <cfRule type="cellIs" priority="52" stopIfTrue="1" operator="equal">
      <formula>0</formula>
    </cfRule>
  </conditionalFormatting>
  <conditionalFormatting sqref="AA10:AD11">
    <cfRule type="expression" dxfId="53" priority="36" stopIfTrue="1">
      <formula>AA10&lt;OFFSET(CoursePar,0,COLUMN()-1)</formula>
    </cfRule>
    <cfRule type="expression" dxfId="52" priority="35" stopIfTrue="1">
      <formula>AA10=OFFSET(CoursePar,0,COLUMN()-1)</formula>
    </cfRule>
    <cfRule type="cellIs" priority="34" stopIfTrue="1" operator="equal">
      <formula>0</formula>
    </cfRule>
  </conditionalFormatting>
  <conditionalFormatting sqref="AA11:AD12">
    <cfRule type="expression" dxfId="51" priority="30" stopIfTrue="1">
      <formula>AA11&lt;OFFSET(CoursePar,0,COLUMN()-1)</formula>
    </cfRule>
    <cfRule type="expression" dxfId="50" priority="29" stopIfTrue="1">
      <formula>AA11=OFFSET(CoursePar,0,COLUMN()-1)</formula>
    </cfRule>
    <cfRule type="cellIs" priority="28" stopIfTrue="1" operator="equal">
      <formula>0</formula>
    </cfRule>
  </conditionalFormatting>
  <conditionalFormatting sqref="AA13:AD13">
    <cfRule type="expression" dxfId="49" priority="24" stopIfTrue="1">
      <formula>AA13&lt;OFFSET(CoursePar,0,COLUMN()-1)</formula>
    </cfRule>
    <cfRule type="expression" dxfId="48" priority="23" stopIfTrue="1">
      <formula>AA13=OFFSET(CoursePar,0,COLUMN()-1)</formula>
    </cfRule>
    <cfRule type="cellIs" priority="22" stopIfTrue="1" operator="equal">
      <formula>0</formula>
    </cfRule>
  </conditionalFormatting>
  <conditionalFormatting sqref="AC5:AD8">
    <cfRule type="expression" dxfId="47" priority="1010" stopIfTrue="1">
      <formula>AC5=OFFSET(CoursePar,0,COLUMN()-1)</formula>
    </cfRule>
    <cfRule type="cellIs" priority="1009" stopIfTrue="1" operator="equal">
      <formula>0</formula>
    </cfRule>
    <cfRule type="expression" dxfId="46" priority="1011" stopIfTrue="1">
      <formula>AC5&lt;OFFSET(CoursePar,0,COLUMN()-1)</formula>
    </cfRule>
  </conditionalFormatting>
  <conditionalFormatting sqref="AC6:AD6">
    <cfRule type="expression" dxfId="45" priority="369" stopIfTrue="1">
      <formula>AC6&lt;OFFSET(CoursePar,0,COLUMN()-1)</formula>
    </cfRule>
    <cfRule type="expression" dxfId="44" priority="368" stopIfTrue="1">
      <formula>AC6=OFFSET(CoursePar,0,COLUMN()-1)</formula>
    </cfRule>
    <cfRule type="cellIs" priority="367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6"/>
  <sheetViews>
    <sheetView zoomScale="115" zoomScaleNormal="115" workbookViewId="0">
      <selection activeCell="P21" sqref="P21"/>
    </sheetView>
  </sheetViews>
  <sheetFormatPr defaultRowHeight="15"/>
  <cols>
    <col min="1" max="1" width="2.5703125" bestFit="1" customWidth="1"/>
    <col min="2" max="2" width="3" bestFit="1" customWidth="1"/>
    <col min="3" max="3" width="27.5703125" customWidth="1"/>
    <col min="5" max="6" width="4.7109375" customWidth="1"/>
    <col min="7" max="7" width="5.5703125" customWidth="1"/>
    <col min="8" max="11" width="4.7109375" customWidth="1"/>
    <col min="12" max="12" width="5.28515625" customWidth="1"/>
    <col min="13" max="13" width="5" customWidth="1"/>
    <col min="14" max="16" width="4.7109375" customWidth="1"/>
    <col min="17" max="17" width="5.28515625" customWidth="1"/>
    <col min="18" max="18" width="4.7109375" customWidth="1"/>
    <col min="19" max="19" width="4.85546875" customWidth="1"/>
    <col min="20" max="20" width="5.7109375" customWidth="1"/>
    <col min="21" max="24" width="4.7109375" customWidth="1"/>
    <col min="25" max="25" width="3.7109375" bestFit="1" customWidth="1"/>
    <col min="26" max="26" width="6.140625" customWidth="1"/>
    <col min="27" max="27" width="4.7109375" customWidth="1"/>
    <col min="28" max="28" width="5" customWidth="1"/>
    <col min="29" max="30" width="4.7109375" customWidth="1"/>
  </cols>
  <sheetData>
    <row r="1" spans="1:31" ht="14.45" customHeight="1">
      <c r="A1" s="1095" t="s">
        <v>199</v>
      </c>
      <c r="B1" s="1095" t="s">
        <v>1</v>
      </c>
      <c r="C1" s="77" t="s">
        <v>200</v>
      </c>
      <c r="D1" s="1097" t="s">
        <v>3</v>
      </c>
      <c r="E1" s="1084" t="s">
        <v>4</v>
      </c>
      <c r="F1" s="1084"/>
      <c r="G1" s="1084" t="s">
        <v>5</v>
      </c>
      <c r="H1" s="1084"/>
      <c r="I1" s="1084" t="s">
        <v>6</v>
      </c>
      <c r="J1" s="1084"/>
      <c r="K1" s="1084" t="s">
        <v>7</v>
      </c>
      <c r="L1" s="1084"/>
      <c r="M1" s="1084" t="s">
        <v>8</v>
      </c>
      <c r="N1" s="1084"/>
      <c r="O1" s="1049" t="s">
        <v>9</v>
      </c>
      <c r="P1" s="1049"/>
      <c r="Q1" s="1049" t="s">
        <v>10</v>
      </c>
      <c r="R1" s="1049"/>
      <c r="S1" s="1049" t="s">
        <v>11</v>
      </c>
      <c r="T1" s="1049"/>
      <c r="U1" s="1049" t="s">
        <v>12</v>
      </c>
      <c r="V1" s="1049"/>
      <c r="W1" s="1049" t="s">
        <v>13</v>
      </c>
      <c r="X1" s="1049"/>
      <c r="Y1" s="1049" t="s">
        <v>14</v>
      </c>
      <c r="Z1" s="1049"/>
      <c r="AA1" s="1049" t="s">
        <v>15</v>
      </c>
      <c r="AB1" s="1049"/>
      <c r="AC1" s="1049" t="s">
        <v>16</v>
      </c>
      <c r="AD1" s="1049"/>
      <c r="AE1" s="1098" t="s">
        <v>188</v>
      </c>
    </row>
    <row r="2" spans="1:31">
      <c r="A2" s="1095"/>
      <c r="B2" s="1095"/>
      <c r="C2" s="6" t="s">
        <v>179</v>
      </c>
      <c r="D2" s="1097"/>
      <c r="E2" s="1083">
        <v>43343</v>
      </c>
      <c r="F2" s="1084"/>
      <c r="G2" s="1083">
        <v>43365</v>
      </c>
      <c r="H2" s="1084"/>
      <c r="I2" s="1083">
        <v>43379</v>
      </c>
      <c r="J2" s="1084"/>
      <c r="K2" s="1083">
        <v>43386</v>
      </c>
      <c r="L2" s="1084"/>
      <c r="M2" s="1083">
        <v>43393</v>
      </c>
      <c r="N2" s="1084"/>
      <c r="O2" s="1048">
        <v>43407</v>
      </c>
      <c r="P2" s="1049"/>
      <c r="Q2" s="1048">
        <v>43421</v>
      </c>
      <c r="R2" s="1049"/>
      <c r="S2" s="1048">
        <v>43429</v>
      </c>
      <c r="T2" s="1049"/>
      <c r="U2" s="1048">
        <v>43435</v>
      </c>
      <c r="V2" s="1049"/>
      <c r="W2" s="1048">
        <v>43442</v>
      </c>
      <c r="X2" s="1049"/>
      <c r="Y2" s="1048">
        <v>43456</v>
      </c>
      <c r="Z2" s="1049"/>
      <c r="AA2" s="1048">
        <v>43463</v>
      </c>
      <c r="AB2" s="1049"/>
      <c r="AC2" s="1048">
        <v>43469</v>
      </c>
      <c r="AD2" s="1049"/>
      <c r="AE2" s="1098"/>
    </row>
    <row r="3" spans="1:31">
      <c r="A3" s="1095"/>
      <c r="B3" s="1095"/>
      <c r="C3" s="6"/>
      <c r="D3" s="1097"/>
      <c r="E3" s="3" t="s">
        <v>25</v>
      </c>
      <c r="F3" s="3" t="s">
        <v>26</v>
      </c>
      <c r="G3" s="3" t="s">
        <v>25</v>
      </c>
      <c r="H3" s="3" t="s">
        <v>26</v>
      </c>
      <c r="I3" s="3" t="s">
        <v>25</v>
      </c>
      <c r="J3" s="3" t="s">
        <v>26</v>
      </c>
      <c r="K3" s="3" t="s">
        <v>25</v>
      </c>
      <c r="L3" s="3" t="s">
        <v>26</v>
      </c>
      <c r="M3" s="3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1" t="s">
        <v>189</v>
      </c>
    </row>
    <row r="4" spans="1:31">
      <c r="A4" s="86">
        <v>1</v>
      </c>
      <c r="B4" s="87" t="s">
        <v>149</v>
      </c>
      <c r="C4" s="88" t="s">
        <v>35</v>
      </c>
      <c r="D4" s="89">
        <f t="shared" ref="D4:D15" si="0">IF($C4="","",SUM(F4+H4+J4+L4+N4+AB4+AD4+P4+R4+T4+V4+X4+Z4))</f>
        <v>1238</v>
      </c>
      <c r="E4" s="90" t="s">
        <v>46</v>
      </c>
      <c r="F4" s="91">
        <v>102</v>
      </c>
      <c r="G4" s="90" t="s">
        <v>32</v>
      </c>
      <c r="H4" s="91">
        <v>64</v>
      </c>
      <c r="I4" s="90" t="s">
        <v>28</v>
      </c>
      <c r="J4" s="91">
        <v>144</v>
      </c>
      <c r="K4" s="90" t="s">
        <v>28</v>
      </c>
      <c r="L4" s="91">
        <v>144</v>
      </c>
      <c r="M4" s="90" t="s">
        <v>46</v>
      </c>
      <c r="N4" s="91">
        <v>106</v>
      </c>
      <c r="O4" s="90" t="s">
        <v>28</v>
      </c>
      <c r="P4" s="91">
        <v>152</v>
      </c>
      <c r="Q4" s="90" t="s">
        <v>53</v>
      </c>
      <c r="R4" s="91">
        <v>20</v>
      </c>
      <c r="S4" s="90" t="s">
        <v>46</v>
      </c>
      <c r="T4" s="91">
        <v>98</v>
      </c>
      <c r="U4" s="90" t="s">
        <v>32</v>
      </c>
      <c r="V4" s="91">
        <v>62</v>
      </c>
      <c r="W4" s="90" t="s">
        <v>46</v>
      </c>
      <c r="X4" s="91">
        <v>94</v>
      </c>
      <c r="Y4" s="90" t="s">
        <v>46</v>
      </c>
      <c r="Z4" s="91">
        <v>94</v>
      </c>
      <c r="AA4" s="90" t="s">
        <v>58</v>
      </c>
      <c r="AB4" s="91">
        <v>20</v>
      </c>
      <c r="AC4" s="90" t="s">
        <v>28</v>
      </c>
      <c r="AD4" s="91">
        <v>138</v>
      </c>
      <c r="AE4" s="92" t="s">
        <v>190</v>
      </c>
    </row>
    <row r="5" spans="1:31">
      <c r="A5" s="86">
        <v>2</v>
      </c>
      <c r="B5" s="87" t="s">
        <v>49</v>
      </c>
      <c r="C5" s="93" t="s">
        <v>30</v>
      </c>
      <c r="D5" s="89">
        <f t="shared" si="0"/>
        <v>1231</v>
      </c>
      <c r="E5" s="90" t="s">
        <v>32</v>
      </c>
      <c r="F5" s="91">
        <v>68</v>
      </c>
      <c r="G5" s="90" t="s">
        <v>28</v>
      </c>
      <c r="H5" s="91">
        <v>140</v>
      </c>
      <c r="I5" s="90" t="s">
        <v>32</v>
      </c>
      <c r="J5" s="91">
        <v>64</v>
      </c>
      <c r="K5" s="90" t="s">
        <v>46</v>
      </c>
      <c r="L5" s="91">
        <v>105</v>
      </c>
      <c r="M5" s="90" t="s">
        <v>32</v>
      </c>
      <c r="N5" s="91">
        <v>66</v>
      </c>
      <c r="O5" s="90" t="s">
        <v>50</v>
      </c>
      <c r="P5" s="91">
        <v>36</v>
      </c>
      <c r="Q5" s="90" t="s">
        <v>32</v>
      </c>
      <c r="R5" s="91">
        <v>58</v>
      </c>
      <c r="S5" s="90" t="s">
        <v>28</v>
      </c>
      <c r="T5" s="91">
        <v>144</v>
      </c>
      <c r="U5" s="90" t="s">
        <v>28</v>
      </c>
      <c r="V5" s="91">
        <v>138</v>
      </c>
      <c r="W5" s="90" t="s">
        <v>28</v>
      </c>
      <c r="X5" s="91">
        <v>138</v>
      </c>
      <c r="Y5" s="90" t="s">
        <v>28</v>
      </c>
      <c r="Z5" s="91">
        <v>138</v>
      </c>
      <c r="AA5" s="90" t="s">
        <v>164</v>
      </c>
      <c r="AB5" s="91">
        <v>36</v>
      </c>
      <c r="AC5" s="90" t="s">
        <v>46</v>
      </c>
      <c r="AD5" s="91">
        <v>100</v>
      </c>
      <c r="AE5" s="92" t="s">
        <v>235</v>
      </c>
    </row>
    <row r="6" spans="1:31">
      <c r="A6" s="86">
        <v>3</v>
      </c>
      <c r="B6" s="87">
        <v>0</v>
      </c>
      <c r="C6" s="88" t="s">
        <v>203</v>
      </c>
      <c r="D6" s="89">
        <f t="shared" si="0"/>
        <v>590</v>
      </c>
      <c r="E6" s="90" t="s">
        <v>50</v>
      </c>
      <c r="F6" s="91">
        <v>50</v>
      </c>
      <c r="G6" s="90" t="s">
        <v>46</v>
      </c>
      <c r="H6" s="91">
        <v>94</v>
      </c>
      <c r="I6" s="90" t="s">
        <v>50</v>
      </c>
      <c r="J6" s="91">
        <v>42</v>
      </c>
      <c r="K6" s="90" t="s">
        <v>32</v>
      </c>
      <c r="L6" s="91">
        <v>62</v>
      </c>
      <c r="M6" s="90" t="s">
        <v>50</v>
      </c>
      <c r="N6" s="91">
        <v>46</v>
      </c>
      <c r="O6" s="90" t="s">
        <v>34</v>
      </c>
      <c r="P6" s="91">
        <v>20</v>
      </c>
      <c r="Q6" s="90" t="s">
        <v>34</v>
      </c>
      <c r="R6" s="91">
        <v>22</v>
      </c>
      <c r="S6" s="90" t="s">
        <v>29</v>
      </c>
      <c r="T6" s="91">
        <v>0</v>
      </c>
      <c r="U6" s="90" t="s">
        <v>34</v>
      </c>
      <c r="V6" s="91">
        <v>28</v>
      </c>
      <c r="W6" s="90" t="s">
        <v>32</v>
      </c>
      <c r="X6" s="91">
        <v>72</v>
      </c>
      <c r="Y6" s="90" t="s">
        <v>34</v>
      </c>
      <c r="Z6" s="91">
        <v>30</v>
      </c>
      <c r="AA6" s="90" t="s">
        <v>50</v>
      </c>
      <c r="AB6" s="91">
        <v>78</v>
      </c>
      <c r="AC6" s="90" t="s">
        <v>50</v>
      </c>
      <c r="AD6" s="91">
        <v>46</v>
      </c>
      <c r="AE6" s="92" t="s">
        <v>190</v>
      </c>
    </row>
    <row r="7" spans="1:31">
      <c r="A7" s="78">
        <v>4</v>
      </c>
      <c r="B7" s="79">
        <v>0</v>
      </c>
      <c r="C7" s="80" t="s">
        <v>220</v>
      </c>
      <c r="D7" s="81">
        <f t="shared" si="0"/>
        <v>542</v>
      </c>
      <c r="E7" s="82" t="s">
        <v>28</v>
      </c>
      <c r="F7" s="83">
        <v>150</v>
      </c>
      <c r="G7" s="82" t="s">
        <v>50</v>
      </c>
      <c r="H7" s="83">
        <v>44</v>
      </c>
      <c r="I7" s="82" t="s">
        <v>46</v>
      </c>
      <c r="J7" s="83">
        <v>94</v>
      </c>
      <c r="K7" s="82" t="s">
        <v>50</v>
      </c>
      <c r="L7" s="83">
        <v>38</v>
      </c>
      <c r="M7" s="82" t="s">
        <v>34</v>
      </c>
      <c r="N7" s="83">
        <v>32</v>
      </c>
      <c r="O7" s="82" t="s">
        <v>32</v>
      </c>
      <c r="P7" s="83">
        <v>64</v>
      </c>
      <c r="Q7" s="82" t="s">
        <v>29</v>
      </c>
      <c r="R7" s="83">
        <v>0</v>
      </c>
      <c r="S7" s="82" t="s">
        <v>29</v>
      </c>
      <c r="T7" s="83">
        <v>0</v>
      </c>
      <c r="U7" s="82" t="s">
        <v>29</v>
      </c>
      <c r="V7" s="83">
        <v>0</v>
      </c>
      <c r="W7" s="82" t="s">
        <v>29</v>
      </c>
      <c r="X7" s="83">
        <v>0</v>
      </c>
      <c r="Y7" s="82" t="s">
        <v>29</v>
      </c>
      <c r="Z7" s="83">
        <v>0</v>
      </c>
      <c r="AA7" s="82" t="s">
        <v>34</v>
      </c>
      <c r="AB7" s="83">
        <v>52</v>
      </c>
      <c r="AC7" s="82" t="s">
        <v>32</v>
      </c>
      <c r="AD7" s="83">
        <v>68</v>
      </c>
      <c r="AE7" s="84" t="s">
        <v>190</v>
      </c>
    </row>
    <row r="8" spans="1:31">
      <c r="A8" s="78">
        <v>5</v>
      </c>
      <c r="B8" s="79">
        <v>0</v>
      </c>
      <c r="C8" s="80" t="s">
        <v>236</v>
      </c>
      <c r="D8" s="81">
        <f t="shared" si="0"/>
        <v>466</v>
      </c>
      <c r="E8" s="82" t="s">
        <v>34</v>
      </c>
      <c r="F8" s="83">
        <v>28</v>
      </c>
      <c r="G8" s="82" t="s">
        <v>29</v>
      </c>
      <c r="H8" s="83">
        <v>0</v>
      </c>
      <c r="I8" s="82" t="s">
        <v>29</v>
      </c>
      <c r="J8" s="83">
        <v>0</v>
      </c>
      <c r="K8" s="82" t="s">
        <v>29</v>
      </c>
      <c r="L8" s="83">
        <v>0</v>
      </c>
      <c r="M8" s="82" t="s">
        <v>28</v>
      </c>
      <c r="N8" s="83">
        <v>144</v>
      </c>
      <c r="O8" s="82" t="s">
        <v>46</v>
      </c>
      <c r="P8" s="83">
        <v>100</v>
      </c>
      <c r="Q8" s="82" t="s">
        <v>29</v>
      </c>
      <c r="R8" s="83">
        <v>0</v>
      </c>
      <c r="S8" s="82" t="s">
        <v>50</v>
      </c>
      <c r="T8" s="83">
        <v>40</v>
      </c>
      <c r="U8" s="82" t="s">
        <v>50</v>
      </c>
      <c r="V8" s="83">
        <v>44</v>
      </c>
      <c r="W8" s="82" t="s">
        <v>29</v>
      </c>
      <c r="X8" s="83">
        <v>0</v>
      </c>
      <c r="Y8" s="82" t="s">
        <v>32</v>
      </c>
      <c r="Z8" s="83">
        <v>62</v>
      </c>
      <c r="AA8" s="82" t="s">
        <v>53</v>
      </c>
      <c r="AB8" s="83">
        <v>48</v>
      </c>
      <c r="AC8" s="82" t="s">
        <v>29</v>
      </c>
      <c r="AD8" s="83">
        <v>0</v>
      </c>
      <c r="AE8" s="84" t="s">
        <v>190</v>
      </c>
    </row>
    <row r="9" spans="1:31">
      <c r="A9" s="78">
        <v>6</v>
      </c>
      <c r="B9" s="79">
        <v>0</v>
      </c>
      <c r="C9" s="80" t="s">
        <v>27</v>
      </c>
      <c r="D9" s="81">
        <f t="shared" si="0"/>
        <v>434</v>
      </c>
      <c r="E9" s="82" t="s">
        <v>34</v>
      </c>
      <c r="F9" s="83">
        <v>24</v>
      </c>
      <c r="G9" s="82" t="s">
        <v>29</v>
      </c>
      <c r="H9" s="83">
        <v>0</v>
      </c>
      <c r="I9" s="82" t="s">
        <v>29</v>
      </c>
      <c r="J9" s="83">
        <v>0</v>
      </c>
      <c r="K9" s="82" t="s">
        <v>29</v>
      </c>
      <c r="L9" s="83">
        <v>0</v>
      </c>
      <c r="M9" s="82" t="s">
        <v>29</v>
      </c>
      <c r="N9" s="83">
        <v>0</v>
      </c>
      <c r="O9" s="82" t="s">
        <v>34</v>
      </c>
      <c r="P9" s="83">
        <v>20</v>
      </c>
      <c r="Q9" s="82" t="s">
        <v>46</v>
      </c>
      <c r="R9" s="83">
        <v>106</v>
      </c>
      <c r="S9" s="82" t="s">
        <v>32</v>
      </c>
      <c r="T9" s="83">
        <v>64</v>
      </c>
      <c r="U9" s="82" t="s">
        <v>46</v>
      </c>
      <c r="V9" s="83">
        <v>106</v>
      </c>
      <c r="W9" s="82" t="s">
        <v>34</v>
      </c>
      <c r="X9" s="83">
        <v>22</v>
      </c>
      <c r="Y9" s="82" t="s">
        <v>50</v>
      </c>
      <c r="Z9" s="83">
        <v>34</v>
      </c>
      <c r="AA9" s="82" t="s">
        <v>36</v>
      </c>
      <c r="AB9" s="83">
        <v>38</v>
      </c>
      <c r="AC9" s="82" t="s">
        <v>53</v>
      </c>
      <c r="AD9" s="83">
        <v>20</v>
      </c>
      <c r="AE9" s="84" t="s">
        <v>190</v>
      </c>
    </row>
    <row r="10" spans="1:31">
      <c r="A10" s="78">
        <v>7</v>
      </c>
      <c r="B10" s="79">
        <v>0</v>
      </c>
      <c r="C10" s="85" t="s">
        <v>237</v>
      </c>
      <c r="D10" s="81">
        <f t="shared" si="0"/>
        <v>122</v>
      </c>
      <c r="E10" s="82" t="s">
        <v>29</v>
      </c>
      <c r="F10" s="83">
        <v>0</v>
      </c>
      <c r="G10" s="82" t="s">
        <v>29</v>
      </c>
      <c r="H10" s="83">
        <v>0</v>
      </c>
      <c r="I10" s="82" t="s">
        <v>29</v>
      </c>
      <c r="J10" s="83">
        <v>0</v>
      </c>
      <c r="K10" s="82" t="s">
        <v>29</v>
      </c>
      <c r="L10" s="83">
        <v>0</v>
      </c>
      <c r="M10" s="82" t="s">
        <v>29</v>
      </c>
      <c r="N10" s="83">
        <v>0</v>
      </c>
      <c r="O10" s="82" t="s">
        <v>29</v>
      </c>
      <c r="P10" s="83">
        <v>0</v>
      </c>
      <c r="Q10" s="82" t="s">
        <v>29</v>
      </c>
      <c r="R10" s="83">
        <v>0</v>
      </c>
      <c r="S10" s="82" t="s">
        <v>34</v>
      </c>
      <c r="T10" s="83">
        <v>22</v>
      </c>
      <c r="U10" s="82" t="s">
        <v>36</v>
      </c>
      <c r="V10" s="83">
        <v>12</v>
      </c>
      <c r="W10" s="82" t="s">
        <v>50</v>
      </c>
      <c r="X10" s="83">
        <v>46</v>
      </c>
      <c r="Y10" s="82" t="s">
        <v>29</v>
      </c>
      <c r="Z10" s="83">
        <v>0</v>
      </c>
      <c r="AA10" s="82" t="s">
        <v>58</v>
      </c>
      <c r="AB10" s="83">
        <v>20</v>
      </c>
      <c r="AC10" s="82" t="s">
        <v>34</v>
      </c>
      <c r="AD10" s="83">
        <v>22</v>
      </c>
      <c r="AE10" s="84" t="s">
        <v>190</v>
      </c>
    </row>
    <row r="11" spans="1:31">
      <c r="A11" s="78">
        <v>8</v>
      </c>
      <c r="B11" s="79">
        <v>0</v>
      </c>
      <c r="C11" s="85" t="s">
        <v>238</v>
      </c>
      <c r="D11" s="81">
        <f t="shared" si="0"/>
        <v>72</v>
      </c>
      <c r="E11" s="82" t="s">
        <v>29</v>
      </c>
      <c r="F11" s="83">
        <v>0</v>
      </c>
      <c r="G11" s="82" t="s">
        <v>29</v>
      </c>
      <c r="H11" s="83">
        <v>0</v>
      </c>
      <c r="I11" s="82" t="s">
        <v>34</v>
      </c>
      <c r="J11" s="83">
        <v>24</v>
      </c>
      <c r="K11" s="82" t="s">
        <v>29</v>
      </c>
      <c r="L11" s="83">
        <v>0</v>
      </c>
      <c r="M11" s="82" t="s">
        <v>53</v>
      </c>
      <c r="N11" s="83">
        <v>28</v>
      </c>
      <c r="O11" s="82" t="s">
        <v>29</v>
      </c>
      <c r="P11" s="83">
        <v>0</v>
      </c>
      <c r="Q11" s="82" t="s">
        <v>29</v>
      </c>
      <c r="R11" s="83">
        <v>0</v>
      </c>
      <c r="S11" s="82" t="s">
        <v>29</v>
      </c>
      <c r="T11" s="83">
        <v>0</v>
      </c>
      <c r="U11" s="82" t="s">
        <v>29</v>
      </c>
      <c r="V11" s="83">
        <v>0</v>
      </c>
      <c r="W11" s="82" t="s">
        <v>29</v>
      </c>
      <c r="X11" s="83">
        <v>0</v>
      </c>
      <c r="Y11" s="82" t="s">
        <v>29</v>
      </c>
      <c r="Z11" s="83">
        <v>0</v>
      </c>
      <c r="AA11" s="82" t="s">
        <v>58</v>
      </c>
      <c r="AB11" s="83">
        <v>20</v>
      </c>
      <c r="AC11" s="82" t="s">
        <v>29</v>
      </c>
      <c r="AD11" s="83">
        <v>0</v>
      </c>
      <c r="AE11" s="84" t="s">
        <v>190</v>
      </c>
    </row>
    <row r="12" spans="1:31">
      <c r="A12" s="78">
        <v>9</v>
      </c>
      <c r="B12" s="79">
        <v>0</v>
      </c>
      <c r="C12" s="85" t="s">
        <v>239</v>
      </c>
      <c r="D12" s="81">
        <f t="shared" si="0"/>
        <v>20</v>
      </c>
      <c r="E12" s="82" t="s">
        <v>29</v>
      </c>
      <c r="F12" s="83">
        <v>0</v>
      </c>
      <c r="G12" s="82" t="s">
        <v>29</v>
      </c>
      <c r="H12" s="83">
        <v>0</v>
      </c>
      <c r="I12" s="82" t="s">
        <v>29</v>
      </c>
      <c r="J12" s="83">
        <v>0</v>
      </c>
      <c r="K12" s="82" t="s">
        <v>34</v>
      </c>
      <c r="L12" s="83">
        <v>20</v>
      </c>
      <c r="M12" s="82" t="s">
        <v>29</v>
      </c>
      <c r="N12" s="83">
        <v>0</v>
      </c>
      <c r="O12" s="82" t="s">
        <v>29</v>
      </c>
      <c r="P12" s="83">
        <v>0</v>
      </c>
      <c r="Q12" s="82" t="s">
        <v>29</v>
      </c>
      <c r="R12" s="83">
        <v>0</v>
      </c>
      <c r="S12" s="82" t="s">
        <v>29</v>
      </c>
      <c r="T12" s="83">
        <v>0</v>
      </c>
      <c r="U12" s="82" t="s">
        <v>29</v>
      </c>
      <c r="V12" s="83">
        <v>0</v>
      </c>
      <c r="W12" s="82" t="s">
        <v>29</v>
      </c>
      <c r="X12" s="83">
        <v>0</v>
      </c>
      <c r="Y12" s="82" t="s">
        <v>29</v>
      </c>
      <c r="Z12" s="83">
        <v>0</v>
      </c>
      <c r="AA12" s="82" t="s">
        <v>29</v>
      </c>
      <c r="AB12" s="83">
        <v>0</v>
      </c>
      <c r="AC12" s="82" t="s">
        <v>29</v>
      </c>
      <c r="AD12" s="83">
        <v>0</v>
      </c>
      <c r="AE12" s="84" t="s">
        <v>190</v>
      </c>
    </row>
    <row r="13" spans="1:31">
      <c r="A13" s="78">
        <v>9</v>
      </c>
      <c r="B13" s="79">
        <v>0</v>
      </c>
      <c r="C13" s="85" t="s">
        <v>240</v>
      </c>
      <c r="D13" s="81">
        <f t="shared" si="0"/>
        <v>20</v>
      </c>
      <c r="E13" s="82" t="s">
        <v>29</v>
      </c>
      <c r="F13" s="83">
        <v>0</v>
      </c>
      <c r="G13" s="82" t="s">
        <v>29</v>
      </c>
      <c r="H13" s="83">
        <v>0</v>
      </c>
      <c r="I13" s="82" t="s">
        <v>29</v>
      </c>
      <c r="J13" s="83">
        <v>0</v>
      </c>
      <c r="K13" s="82" t="s">
        <v>29</v>
      </c>
      <c r="L13" s="83">
        <v>0</v>
      </c>
      <c r="M13" s="82" t="s">
        <v>29</v>
      </c>
      <c r="N13" s="83">
        <v>0</v>
      </c>
      <c r="O13" s="82" t="s">
        <v>29</v>
      </c>
      <c r="P13" s="83">
        <v>0</v>
      </c>
      <c r="Q13" s="82" t="s">
        <v>29</v>
      </c>
      <c r="R13" s="83">
        <v>0</v>
      </c>
      <c r="S13" s="82" t="s">
        <v>29</v>
      </c>
      <c r="T13" s="83">
        <v>0</v>
      </c>
      <c r="U13" s="82" t="s">
        <v>53</v>
      </c>
      <c r="V13" s="83">
        <v>20</v>
      </c>
      <c r="W13" s="82" t="s">
        <v>29</v>
      </c>
      <c r="X13" s="83">
        <v>0</v>
      </c>
      <c r="Y13" s="82" t="s">
        <v>29</v>
      </c>
      <c r="Z13" s="83">
        <v>0</v>
      </c>
      <c r="AA13" s="82" t="s">
        <v>29</v>
      </c>
      <c r="AB13" s="83">
        <v>0</v>
      </c>
      <c r="AC13" s="82" t="s">
        <v>29</v>
      </c>
      <c r="AD13" s="83">
        <v>0</v>
      </c>
      <c r="AE13" s="84" t="s">
        <v>190</v>
      </c>
    </row>
    <row r="14" spans="1:31">
      <c r="A14" s="78">
        <v>9</v>
      </c>
      <c r="B14" s="79">
        <v>0</v>
      </c>
      <c r="C14" s="85" t="s">
        <v>241</v>
      </c>
      <c r="D14" s="81">
        <f t="shared" si="0"/>
        <v>20</v>
      </c>
      <c r="E14" s="82" t="s">
        <v>29</v>
      </c>
      <c r="F14" s="83">
        <v>0</v>
      </c>
      <c r="G14" s="82" t="s">
        <v>29</v>
      </c>
      <c r="H14" s="83">
        <v>0</v>
      </c>
      <c r="I14" s="82" t="s">
        <v>29</v>
      </c>
      <c r="J14" s="83">
        <v>0</v>
      </c>
      <c r="K14" s="82" t="s">
        <v>29</v>
      </c>
      <c r="L14" s="83">
        <v>0</v>
      </c>
      <c r="M14" s="82" t="s">
        <v>29</v>
      </c>
      <c r="N14" s="83">
        <v>0</v>
      </c>
      <c r="O14" s="82" t="s">
        <v>29</v>
      </c>
      <c r="P14" s="83">
        <v>0</v>
      </c>
      <c r="Q14" s="82" t="s">
        <v>29</v>
      </c>
      <c r="R14" s="83">
        <v>0</v>
      </c>
      <c r="S14" s="82" t="s">
        <v>29</v>
      </c>
      <c r="T14" s="83">
        <v>0</v>
      </c>
      <c r="U14" s="82" t="s">
        <v>29</v>
      </c>
      <c r="V14" s="83">
        <v>0</v>
      </c>
      <c r="W14" s="82" t="s">
        <v>53</v>
      </c>
      <c r="X14" s="83">
        <v>20</v>
      </c>
      <c r="Y14" s="82" t="s">
        <v>29</v>
      </c>
      <c r="Z14" s="83">
        <v>0</v>
      </c>
      <c r="AA14" s="82" t="s">
        <v>29</v>
      </c>
      <c r="AB14" s="83">
        <v>0</v>
      </c>
      <c r="AC14" s="82" t="s">
        <v>29</v>
      </c>
      <c r="AD14" s="83">
        <v>0</v>
      </c>
      <c r="AE14" s="84" t="s">
        <v>190</v>
      </c>
    </row>
    <row r="15" spans="1:31" ht="15.75" thickBot="1">
      <c r="A15" s="78">
        <v>9</v>
      </c>
      <c r="B15" s="79">
        <v>0</v>
      </c>
      <c r="C15" s="85" t="s">
        <v>218</v>
      </c>
      <c r="D15" s="81">
        <f t="shared" si="0"/>
        <v>20</v>
      </c>
      <c r="E15" s="82" t="s">
        <v>29</v>
      </c>
      <c r="F15" s="83">
        <v>0</v>
      </c>
      <c r="G15" s="82" t="s">
        <v>29</v>
      </c>
      <c r="H15" s="83">
        <v>0</v>
      </c>
      <c r="I15" s="82" t="s">
        <v>29</v>
      </c>
      <c r="J15" s="83">
        <v>0</v>
      </c>
      <c r="K15" s="82" t="s">
        <v>29</v>
      </c>
      <c r="L15" s="83">
        <v>0</v>
      </c>
      <c r="M15" s="82" t="s">
        <v>29</v>
      </c>
      <c r="N15" s="83">
        <v>0</v>
      </c>
      <c r="O15" s="82" t="s">
        <v>29</v>
      </c>
      <c r="P15" s="83">
        <v>0</v>
      </c>
      <c r="Q15" s="82" t="s">
        <v>29</v>
      </c>
      <c r="R15" s="83">
        <v>0</v>
      </c>
      <c r="S15" s="82" t="s">
        <v>29</v>
      </c>
      <c r="T15" s="83">
        <v>0</v>
      </c>
      <c r="U15" s="82" t="s">
        <v>29</v>
      </c>
      <c r="V15" s="83">
        <v>0</v>
      </c>
      <c r="W15" s="82" t="s">
        <v>29</v>
      </c>
      <c r="X15" s="83">
        <v>0</v>
      </c>
      <c r="Y15" s="82" t="s">
        <v>53</v>
      </c>
      <c r="Z15" s="83">
        <v>20</v>
      </c>
      <c r="AA15" s="82" t="s">
        <v>29</v>
      </c>
      <c r="AB15" s="83">
        <v>0</v>
      </c>
      <c r="AC15" s="82" t="s">
        <v>29</v>
      </c>
      <c r="AD15" s="83">
        <v>0</v>
      </c>
      <c r="AE15" s="84" t="s">
        <v>190</v>
      </c>
    </row>
    <row r="16" spans="1:31">
      <c r="A16" s="1092" t="s">
        <v>199</v>
      </c>
      <c r="B16" s="1094" t="s">
        <v>1</v>
      </c>
      <c r="C16" s="7" t="s">
        <v>205</v>
      </c>
      <c r="D16" s="1096" t="s">
        <v>3</v>
      </c>
      <c r="E16" s="1091" t="s">
        <v>4</v>
      </c>
      <c r="F16" s="1091"/>
      <c r="G16" s="1091" t="s">
        <v>5</v>
      </c>
      <c r="H16" s="1127"/>
      <c r="I16" s="1130" t="s">
        <v>6</v>
      </c>
      <c r="J16" s="1084"/>
      <c r="K16" s="1084" t="s">
        <v>7</v>
      </c>
      <c r="L16" s="1084"/>
      <c r="M16" s="1084" t="s">
        <v>8</v>
      </c>
      <c r="N16" s="1084"/>
      <c r="O16" s="1049" t="s">
        <v>9</v>
      </c>
      <c r="P16" s="1049"/>
      <c r="Q16" s="1049" t="s">
        <v>10</v>
      </c>
      <c r="R16" s="1049"/>
      <c r="S16" s="1049" t="s">
        <v>11</v>
      </c>
      <c r="T16" s="1049"/>
      <c r="U16" s="1049" t="s">
        <v>12</v>
      </c>
      <c r="V16" s="1049"/>
      <c r="W16" s="1098" t="s">
        <v>188</v>
      </c>
    </row>
    <row r="17" spans="1:23">
      <c r="A17" s="1093"/>
      <c r="B17" s="1095"/>
      <c r="C17" s="6" t="s">
        <v>179</v>
      </c>
      <c r="D17" s="1097"/>
      <c r="E17" s="1083">
        <v>43365</v>
      </c>
      <c r="F17" s="1084"/>
      <c r="G17" s="1083">
        <v>43421</v>
      </c>
      <c r="H17" s="1126"/>
      <c r="I17" s="1129"/>
      <c r="J17" s="1084"/>
      <c r="K17" s="1083"/>
      <c r="L17" s="1084"/>
      <c r="M17" s="1083"/>
      <c r="N17" s="1084"/>
      <c r="O17" s="1048"/>
      <c r="P17" s="1049"/>
      <c r="Q17" s="1048"/>
      <c r="R17" s="1049"/>
      <c r="S17" s="1048"/>
      <c r="T17" s="1049"/>
      <c r="U17" s="1048"/>
      <c r="V17" s="1049"/>
      <c r="W17" s="1098"/>
    </row>
    <row r="18" spans="1:23">
      <c r="A18" s="1093"/>
      <c r="B18" s="1095"/>
      <c r="C18" s="6"/>
      <c r="D18" s="1097"/>
      <c r="E18" s="3" t="s">
        <v>25</v>
      </c>
      <c r="F18" s="3" t="s">
        <v>26</v>
      </c>
      <c r="G18" s="3" t="s">
        <v>25</v>
      </c>
      <c r="H18" s="5" t="s">
        <v>26</v>
      </c>
      <c r="I18" s="4" t="s">
        <v>25</v>
      </c>
      <c r="J18" s="3" t="s">
        <v>26</v>
      </c>
      <c r="K18" s="3" t="s">
        <v>25</v>
      </c>
      <c r="L18" s="3" t="s">
        <v>26</v>
      </c>
      <c r="M18" s="3" t="s">
        <v>25</v>
      </c>
      <c r="N18" s="2" t="s">
        <v>26</v>
      </c>
      <c r="O18" s="2" t="s">
        <v>25</v>
      </c>
      <c r="P18" s="2" t="s">
        <v>26</v>
      </c>
      <c r="Q18" s="2" t="s">
        <v>25</v>
      </c>
      <c r="R18" s="2" t="s">
        <v>26</v>
      </c>
      <c r="S18" s="2" t="s">
        <v>25</v>
      </c>
      <c r="T18" s="2" t="s">
        <v>26</v>
      </c>
      <c r="U18" s="2" t="s">
        <v>25</v>
      </c>
      <c r="V18" s="2" t="s">
        <v>26</v>
      </c>
      <c r="W18" s="1" t="s">
        <v>189</v>
      </c>
    </row>
    <row r="19" spans="1:23">
      <c r="A19" s="65">
        <v>1</v>
      </c>
      <c r="B19" s="66">
        <v>0</v>
      </c>
      <c r="C19" s="67" t="s">
        <v>30</v>
      </c>
      <c r="D19" s="68">
        <f t="shared" ref="D19:D25" si="1">IF($C19="","",SUM(F19+H19+J19+L19+N19+AB19+AD19+P19+R19+T19+V19+X19+Z19))</f>
        <v>198</v>
      </c>
      <c r="E19" s="69" t="s">
        <v>28</v>
      </c>
      <c r="F19" s="70">
        <v>140</v>
      </c>
      <c r="G19" s="69" t="s">
        <v>32</v>
      </c>
      <c r="H19" s="71">
        <v>58</v>
      </c>
      <c r="I19" s="72"/>
      <c r="J19" s="70"/>
      <c r="K19" s="69"/>
      <c r="L19" s="70"/>
      <c r="M19" s="69"/>
      <c r="N19" s="70"/>
      <c r="O19" s="69"/>
      <c r="P19" s="70"/>
      <c r="Q19" s="69"/>
      <c r="R19" s="70"/>
      <c r="S19" s="69"/>
      <c r="T19" s="70"/>
      <c r="U19" s="69"/>
      <c r="V19" s="70"/>
      <c r="W19" s="73" t="s">
        <v>190</v>
      </c>
    </row>
    <row r="20" spans="1:23">
      <c r="A20" s="65">
        <v>2</v>
      </c>
      <c r="B20" s="66" t="s">
        <v>209</v>
      </c>
      <c r="C20" s="74" t="s">
        <v>221</v>
      </c>
      <c r="D20" s="68">
        <f t="shared" si="1"/>
        <v>144</v>
      </c>
      <c r="E20" s="75" t="s">
        <v>29</v>
      </c>
      <c r="F20" s="76">
        <v>0</v>
      </c>
      <c r="G20" s="69" t="s">
        <v>28</v>
      </c>
      <c r="H20" s="71">
        <v>144</v>
      </c>
      <c r="I20" s="72"/>
      <c r="J20" s="70"/>
      <c r="K20" s="69"/>
      <c r="L20" s="70"/>
      <c r="M20" s="69"/>
      <c r="N20" s="70"/>
      <c r="O20" s="69"/>
      <c r="P20" s="70"/>
      <c r="Q20" s="69"/>
      <c r="R20" s="70"/>
      <c r="S20" s="69"/>
      <c r="T20" s="70"/>
      <c r="U20" s="69"/>
      <c r="V20" s="70"/>
      <c r="W20" s="73" t="s">
        <v>190</v>
      </c>
    </row>
    <row r="21" spans="1:23">
      <c r="A21" s="65">
        <v>3</v>
      </c>
      <c r="B21" s="66" t="s">
        <v>49</v>
      </c>
      <c r="C21" s="74" t="s">
        <v>203</v>
      </c>
      <c r="D21" s="68">
        <f t="shared" si="1"/>
        <v>116</v>
      </c>
      <c r="E21" s="69" t="s">
        <v>46</v>
      </c>
      <c r="F21" s="70">
        <v>94</v>
      </c>
      <c r="G21" s="69" t="s">
        <v>34</v>
      </c>
      <c r="H21" s="71">
        <v>22</v>
      </c>
      <c r="I21" s="72"/>
      <c r="J21" s="70"/>
      <c r="K21" s="69"/>
      <c r="L21" s="70"/>
      <c r="M21" s="69"/>
      <c r="N21" s="70"/>
      <c r="O21" s="69"/>
      <c r="P21" s="70"/>
      <c r="Q21" s="69"/>
      <c r="R21" s="70"/>
      <c r="S21" s="69"/>
      <c r="T21" s="70"/>
      <c r="U21" s="69"/>
      <c r="V21" s="70"/>
      <c r="W21" s="73" t="s">
        <v>190</v>
      </c>
    </row>
    <row r="22" spans="1:23">
      <c r="A22" s="48">
        <v>4</v>
      </c>
      <c r="B22" s="49" t="s">
        <v>149</v>
      </c>
      <c r="C22" s="50" t="s">
        <v>27</v>
      </c>
      <c r="D22" s="51">
        <f t="shared" si="1"/>
        <v>106</v>
      </c>
      <c r="E22" s="52" t="s">
        <v>29</v>
      </c>
      <c r="F22" s="56">
        <v>0</v>
      </c>
      <c r="G22" s="52" t="s">
        <v>46</v>
      </c>
      <c r="H22" s="53">
        <v>106</v>
      </c>
      <c r="I22" s="59"/>
      <c r="J22" s="56"/>
      <c r="K22" s="52"/>
      <c r="L22" s="56"/>
      <c r="M22" s="52"/>
      <c r="N22" s="56"/>
      <c r="O22" s="52"/>
      <c r="P22" s="56"/>
      <c r="Q22" s="52"/>
      <c r="R22" s="56"/>
      <c r="S22" s="52"/>
      <c r="T22" s="56"/>
      <c r="U22" s="52"/>
      <c r="V22" s="56"/>
      <c r="W22" s="57" t="s">
        <v>235</v>
      </c>
    </row>
    <row r="23" spans="1:23">
      <c r="A23" s="48">
        <v>5</v>
      </c>
      <c r="B23" s="49" t="s">
        <v>151</v>
      </c>
      <c r="C23" s="50" t="s">
        <v>35</v>
      </c>
      <c r="D23" s="51">
        <f t="shared" si="1"/>
        <v>84</v>
      </c>
      <c r="E23" s="52" t="s">
        <v>32</v>
      </c>
      <c r="F23" s="56">
        <v>64</v>
      </c>
      <c r="G23" s="52" t="s">
        <v>53</v>
      </c>
      <c r="H23" s="53">
        <v>20</v>
      </c>
      <c r="I23" s="59"/>
      <c r="J23" s="56"/>
      <c r="K23" s="52"/>
      <c r="L23" s="56"/>
      <c r="M23" s="52"/>
      <c r="N23" s="56"/>
      <c r="O23" s="52"/>
      <c r="P23" s="56"/>
      <c r="Q23" s="52"/>
      <c r="R23" s="56"/>
      <c r="S23" s="52"/>
      <c r="T23" s="56"/>
      <c r="U23" s="52"/>
      <c r="V23" s="56"/>
      <c r="W23" s="57" t="s">
        <v>190</v>
      </c>
    </row>
    <row r="24" spans="1:23">
      <c r="A24" s="48">
        <v>6</v>
      </c>
      <c r="B24" s="49" t="s">
        <v>49</v>
      </c>
      <c r="C24" s="64" t="s">
        <v>222</v>
      </c>
      <c r="D24" s="51">
        <f t="shared" si="1"/>
        <v>72</v>
      </c>
      <c r="E24" s="52" t="s">
        <v>34</v>
      </c>
      <c r="F24" s="56">
        <v>28</v>
      </c>
      <c r="G24" s="52" t="s">
        <v>50</v>
      </c>
      <c r="H24" s="53">
        <v>44</v>
      </c>
      <c r="I24" s="59"/>
      <c r="J24" s="56"/>
      <c r="K24" s="52"/>
      <c r="L24" s="56"/>
      <c r="M24" s="52"/>
      <c r="N24" s="56"/>
      <c r="O24" s="52"/>
      <c r="P24" s="56"/>
      <c r="Q24" s="52"/>
      <c r="R24" s="56"/>
      <c r="S24" s="52"/>
      <c r="T24" s="56"/>
      <c r="U24" s="52"/>
      <c r="V24" s="56"/>
      <c r="W24" s="57" t="s">
        <v>190</v>
      </c>
    </row>
    <row r="25" spans="1:23">
      <c r="A25" s="48">
        <v>7</v>
      </c>
      <c r="B25" s="49" t="s">
        <v>242</v>
      </c>
      <c r="C25" s="50" t="s">
        <v>220</v>
      </c>
      <c r="D25" s="51">
        <f t="shared" si="1"/>
        <v>44</v>
      </c>
      <c r="E25" s="52" t="s">
        <v>50</v>
      </c>
      <c r="F25" s="56">
        <v>44</v>
      </c>
      <c r="G25" s="52" t="s">
        <v>29</v>
      </c>
      <c r="H25" s="53">
        <v>0</v>
      </c>
      <c r="I25" s="59"/>
      <c r="J25" s="56"/>
      <c r="K25" s="52"/>
      <c r="L25" s="56"/>
      <c r="M25" s="52"/>
      <c r="N25" s="56"/>
      <c r="O25" s="52"/>
      <c r="P25" s="56"/>
      <c r="Q25" s="52"/>
      <c r="R25" s="56"/>
      <c r="S25" s="52"/>
      <c r="T25" s="56"/>
      <c r="U25" s="52"/>
      <c r="V25" s="56"/>
      <c r="W25" s="57" t="s">
        <v>190</v>
      </c>
    </row>
    <row r="26" spans="1:23" ht="15.75" thickBot="1">
      <c r="A26" s="60"/>
      <c r="B26" s="61"/>
      <c r="C26" s="62"/>
      <c r="D26" s="58" t="str">
        <f t="shared" ref="D26" si="2">IF($C26="","",SUM(F26+H26+J26+L26+N26+AB26+AD26+P26+R26+T26+V26+X26+Z26))</f>
        <v/>
      </c>
      <c r="E26" s="54"/>
      <c r="F26" s="55"/>
      <c r="G26" s="54"/>
      <c r="H26" s="63"/>
      <c r="I26" s="59"/>
      <c r="J26" s="56"/>
      <c r="K26" s="52"/>
      <c r="L26" s="56"/>
      <c r="M26" s="52"/>
      <c r="N26" s="56"/>
      <c r="O26" s="52"/>
      <c r="P26" s="56"/>
      <c r="Q26" s="52"/>
      <c r="R26" s="56"/>
      <c r="S26" s="52"/>
      <c r="T26" s="56"/>
      <c r="U26" s="52"/>
      <c r="V26" s="56"/>
      <c r="W26" s="57" t="s">
        <v>243</v>
      </c>
    </row>
  </sheetData>
  <sortState xmlns:xlrd2="http://schemas.microsoft.com/office/spreadsheetml/2017/richdata2" ref="A6:AE15">
    <sortCondition descending="1" ref="D4:D15"/>
  </sortState>
  <mergeCells count="52">
    <mergeCell ref="W16:W17"/>
    <mergeCell ref="S16:T16"/>
    <mergeCell ref="U16:V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I16:J16"/>
    <mergeCell ref="K16:L16"/>
    <mergeCell ref="M16:N16"/>
    <mergeCell ref="O16:P16"/>
    <mergeCell ref="Q16:R16"/>
    <mergeCell ref="A16:A18"/>
    <mergeCell ref="B16:B18"/>
    <mergeCell ref="D16:D18"/>
    <mergeCell ref="E16:F16"/>
    <mergeCell ref="G16:H16"/>
    <mergeCell ref="S1:T1"/>
    <mergeCell ref="AE1:AE2"/>
    <mergeCell ref="AA2:AB2"/>
    <mergeCell ref="AC2:AD2"/>
    <mergeCell ref="O2:P2"/>
    <mergeCell ref="Q2:R2"/>
    <mergeCell ref="S2:T2"/>
    <mergeCell ref="U2:V2"/>
    <mergeCell ref="W2:X2"/>
    <mergeCell ref="Y2:Z2"/>
    <mergeCell ref="W1:X1"/>
    <mergeCell ref="Y1:Z1"/>
    <mergeCell ref="AA1:AB1"/>
    <mergeCell ref="AC1:AD1"/>
    <mergeCell ref="U1:V1"/>
    <mergeCell ref="O1:P1"/>
    <mergeCell ref="Q1:R1"/>
    <mergeCell ref="A1:A3"/>
    <mergeCell ref="B1:B3"/>
    <mergeCell ref="D1:D3"/>
    <mergeCell ref="E1:F1"/>
    <mergeCell ref="G1:H1"/>
    <mergeCell ref="E2:F2"/>
    <mergeCell ref="G2:H2"/>
    <mergeCell ref="M2:N2"/>
    <mergeCell ref="I2:J2"/>
    <mergeCell ref="K2:L2"/>
    <mergeCell ref="I1:J1"/>
    <mergeCell ref="K1:L1"/>
    <mergeCell ref="M1:N1"/>
  </mergeCells>
  <conditionalFormatting sqref="A4 A6 A8 A10">
    <cfRule type="cellIs" priority="697" stopIfTrue="1" operator="equal">
      <formula>0</formula>
    </cfRule>
    <cfRule type="expression" dxfId="43" priority="699" stopIfTrue="1">
      <formula>A4&lt;OFFSET(CoursePar,0,COLUMN()-1)</formula>
    </cfRule>
    <cfRule type="expression" dxfId="42" priority="698" stopIfTrue="1">
      <formula>A4=OFFSET(CoursePar,0,COLUMN()-1)</formula>
    </cfRule>
  </conditionalFormatting>
  <conditionalFormatting sqref="A4:A15">
    <cfRule type="expression" dxfId="41" priority="702" stopIfTrue="1">
      <formula>A4&lt;OFFSET(CoursePar,0,COLUMN()-1)</formula>
    </cfRule>
    <cfRule type="expression" dxfId="40" priority="701" stopIfTrue="1">
      <formula>A4=OFFSET(CoursePar,0,COLUMN()-1)</formula>
    </cfRule>
    <cfRule type="cellIs" priority="700" stopIfTrue="1" operator="equal">
      <formula>0</formula>
    </cfRule>
  </conditionalFormatting>
  <conditionalFormatting sqref="A5 A7 A9 A11:A15">
    <cfRule type="expression" dxfId="39" priority="708" stopIfTrue="1">
      <formula>A5&lt;OFFSET(CoursePar,0,COLUMN()-1)</formula>
    </cfRule>
    <cfRule type="expression" dxfId="38" priority="707" stopIfTrue="1">
      <formula>A5=OFFSET(CoursePar,0,COLUMN()-1)</formula>
    </cfRule>
    <cfRule type="cellIs" priority="706" stopIfTrue="1" operator="equal">
      <formula>0</formula>
    </cfRule>
  </conditionalFormatting>
  <conditionalFormatting sqref="A19 A21 A23">
    <cfRule type="expression" dxfId="37" priority="585" stopIfTrue="1">
      <formula>A19&lt;OFFSET(CoursePar,0,COLUMN()-1)</formula>
    </cfRule>
    <cfRule type="expression" dxfId="36" priority="584" stopIfTrue="1">
      <formula>A19=OFFSET(CoursePar,0,COLUMN()-1)</formula>
    </cfRule>
    <cfRule type="cellIs" priority="583" stopIfTrue="1" operator="equal">
      <formula>0</formula>
    </cfRule>
  </conditionalFormatting>
  <conditionalFormatting sqref="A19:A24">
    <cfRule type="expression" dxfId="35" priority="587" stopIfTrue="1">
      <formula>A19=OFFSET(CoursePar,0,COLUMN()-1)</formula>
    </cfRule>
    <cfRule type="cellIs" priority="586" stopIfTrue="1" operator="equal">
      <formula>0</formula>
    </cfRule>
    <cfRule type="expression" dxfId="34" priority="588" stopIfTrue="1">
      <formula>A19&lt;OFFSET(CoursePar,0,COLUMN()-1)</formula>
    </cfRule>
  </conditionalFormatting>
  <conditionalFormatting sqref="A20 A22 A24 A26">
    <cfRule type="expression" dxfId="33" priority="594" stopIfTrue="1">
      <formula>A20&lt;OFFSET(CoursePar,0,COLUMN()-1)</formula>
    </cfRule>
    <cfRule type="expression" dxfId="32" priority="593" stopIfTrue="1">
      <formula>A20=OFFSET(CoursePar,0,COLUMN()-1)</formula>
    </cfRule>
    <cfRule type="cellIs" priority="592" stopIfTrue="1" operator="equal">
      <formula>0</formula>
    </cfRule>
  </conditionalFormatting>
  <conditionalFormatting sqref="A25">
    <cfRule type="expression" dxfId="31" priority="387" stopIfTrue="1">
      <formula>A25&lt;OFFSET(CoursePar,0,COLUMN()-1)</formula>
    </cfRule>
    <cfRule type="cellIs" priority="388" stopIfTrue="1" operator="equal">
      <formula>0</formula>
    </cfRule>
    <cfRule type="expression" dxfId="30" priority="390" stopIfTrue="1">
      <formula>A25&lt;OFFSET(CoursePar,0,COLUMN()-1)</formula>
    </cfRule>
    <cfRule type="expression" dxfId="29" priority="389" stopIfTrue="1">
      <formula>A25=OFFSET(CoursePar,0,COLUMN()-1)</formula>
    </cfRule>
    <cfRule type="cellIs" priority="385" stopIfTrue="1" operator="equal">
      <formula>0</formula>
    </cfRule>
    <cfRule type="expression" dxfId="28" priority="386" stopIfTrue="1">
      <formula>A25=OFFSET(CoursePar,0,COLUMN()-1)</formula>
    </cfRule>
  </conditionalFormatting>
  <conditionalFormatting sqref="A26:B26">
    <cfRule type="expression" dxfId="27" priority="581" stopIfTrue="1">
      <formula>A26=OFFSET(CoursePar,0,COLUMN()-1)</formula>
    </cfRule>
    <cfRule type="cellIs" priority="580" stopIfTrue="1" operator="equal">
      <formula>0</formula>
    </cfRule>
    <cfRule type="expression" dxfId="26" priority="582" stopIfTrue="1">
      <formula>A26&lt;OFFSET(CoursePar,0,COLUMN()-1)</formula>
    </cfRule>
  </conditionalFormatting>
  <conditionalFormatting sqref="B4:B15">
    <cfRule type="expression" dxfId="25" priority="696" stopIfTrue="1">
      <formula>B4&lt;OFFSET(CoursePar,0,COLUMN()-1)</formula>
    </cfRule>
    <cfRule type="expression" dxfId="24" priority="695" stopIfTrue="1">
      <formula>B4=OFFSET(CoursePar,0,COLUMN()-1)</formula>
    </cfRule>
    <cfRule type="cellIs" priority="694" stopIfTrue="1" operator="equal">
      <formula>0</formula>
    </cfRule>
  </conditionalFormatting>
  <conditionalFormatting sqref="B19:B25">
    <cfRule type="expression" dxfId="23" priority="384" stopIfTrue="1">
      <formula>B19&lt;OFFSET(CoursePar,0,COLUMN()-1)</formula>
    </cfRule>
    <cfRule type="expression" dxfId="22" priority="383" stopIfTrue="1">
      <formula>B19=OFFSET(CoursePar,0,COLUMN()-1)</formula>
    </cfRule>
    <cfRule type="cellIs" priority="382" stopIfTrue="1" operator="equal">
      <formula>0</formula>
    </cfRule>
  </conditionalFormatting>
  <conditionalFormatting sqref="D12:D15">
    <cfRule type="cellIs" priority="301" stopIfTrue="1" operator="equal">
      <formula>0</formula>
    </cfRule>
    <cfRule type="expression" dxfId="21" priority="302" stopIfTrue="1">
      <formula>D12=OFFSET(CoursePar,0,COLUMN()-1)</formula>
    </cfRule>
    <cfRule type="expression" dxfId="20" priority="303" stopIfTrue="1">
      <formula>D12&lt;OFFSET(CoursePar,0,COLUMN()-1)</formula>
    </cfRule>
  </conditionalFormatting>
  <conditionalFormatting sqref="D4:F8">
    <cfRule type="expression" dxfId="19" priority="681" stopIfTrue="1">
      <formula>D4&lt;OFFSET(CoursePar,0,COLUMN()-1)</formula>
    </cfRule>
    <cfRule type="expression" dxfId="18" priority="680" stopIfTrue="1">
      <formula>D4=OFFSET(CoursePar,0,COLUMN()-1)</formula>
    </cfRule>
    <cfRule type="cellIs" priority="679" stopIfTrue="1" operator="equal">
      <formula>0</formula>
    </cfRule>
  </conditionalFormatting>
  <conditionalFormatting sqref="D9:L11">
    <cfRule type="expression" dxfId="17" priority="449" stopIfTrue="1">
      <formula>D9=OFFSET(CoursePar,0,COLUMN()-1)</formula>
    </cfRule>
    <cfRule type="expression" dxfId="16" priority="450" stopIfTrue="1">
      <formula>D9&lt;OFFSET(CoursePar,0,COLUMN()-1)</formula>
    </cfRule>
    <cfRule type="cellIs" priority="448" stopIfTrue="1" operator="equal">
      <formula>0</formula>
    </cfRule>
  </conditionalFormatting>
  <conditionalFormatting sqref="D19:V26">
    <cfRule type="expression" dxfId="15" priority="351" stopIfTrue="1">
      <formula>D19&lt;OFFSET(CoursePar,0,COLUMN()-1)</formula>
    </cfRule>
    <cfRule type="expression" dxfId="14" priority="350" stopIfTrue="1">
      <formula>D19=OFFSET(CoursePar,0,COLUMN()-1)</formula>
    </cfRule>
    <cfRule type="cellIs" priority="349" stopIfTrue="1" operator="equal">
      <formula>0</formula>
    </cfRule>
  </conditionalFormatting>
  <conditionalFormatting sqref="E5 E7">
    <cfRule type="expression" dxfId="13" priority="677" stopIfTrue="1">
      <formula>E5=OFFSET(CoursePar,0,COLUMN()-1)</formula>
    </cfRule>
    <cfRule type="expression" dxfId="12" priority="678" stopIfTrue="1">
      <formula>E5&lt;OFFSET(CoursePar,0,COLUMN()-1)</formula>
    </cfRule>
    <cfRule type="cellIs" priority="676" stopIfTrue="1" operator="equal">
      <formula>0</formula>
    </cfRule>
  </conditionalFormatting>
  <conditionalFormatting sqref="E12:X14">
    <cfRule type="expression" dxfId="11" priority="123" stopIfTrue="1">
      <formula>E12&lt;OFFSET(CoursePar,0,COLUMN()-1)</formula>
    </cfRule>
    <cfRule type="expression" dxfId="10" priority="122" stopIfTrue="1">
      <formula>E12=OFFSET(CoursePar,0,COLUMN()-1)</formula>
    </cfRule>
    <cfRule type="cellIs" priority="121" stopIfTrue="1" operator="equal">
      <formula>0</formula>
    </cfRule>
  </conditionalFormatting>
  <conditionalFormatting sqref="E15:AD15">
    <cfRule type="cellIs" priority="7" stopIfTrue="1" operator="equal">
      <formula>0</formula>
    </cfRule>
    <cfRule type="expression" dxfId="9" priority="8" stopIfTrue="1">
      <formula>E15=OFFSET(CoursePar,0,COLUMN()-1)</formula>
    </cfRule>
    <cfRule type="expression" dxfId="8" priority="9" stopIfTrue="1">
      <formula>E15&lt;OFFSET(CoursePar,0,COLUMN()-1)</formula>
    </cfRule>
  </conditionalFormatting>
  <conditionalFormatting sqref="F5 F7">
    <cfRule type="cellIs" priority="685" stopIfTrue="1" operator="equal">
      <formula>0</formula>
    </cfRule>
    <cfRule type="expression" dxfId="7" priority="686" stopIfTrue="1">
      <formula>F5=OFFSET(CoursePar,0,COLUMN()-1)</formula>
    </cfRule>
    <cfRule type="expression" dxfId="6" priority="687" stopIfTrue="1">
      <formula>F5&lt;OFFSET(CoursePar,0,COLUMN()-1)</formula>
    </cfRule>
  </conditionalFormatting>
  <conditionalFormatting sqref="G4:L8">
    <cfRule type="cellIs" priority="463" stopIfTrue="1" operator="equal">
      <formula>0</formula>
    </cfRule>
    <cfRule type="expression" dxfId="5" priority="464" stopIfTrue="1">
      <formula>G4=OFFSET(CoursePar,0,COLUMN()-1)</formula>
    </cfRule>
    <cfRule type="expression" dxfId="4" priority="465" stopIfTrue="1">
      <formula>G4&lt;OFFSET(CoursePar,0,COLUMN()-1)</formula>
    </cfRule>
  </conditionalFormatting>
  <conditionalFormatting sqref="M4:X11">
    <cfRule type="expression" dxfId="3" priority="176" stopIfTrue="1">
      <formula>M4=OFFSET(CoursePar,0,COLUMN()-1)</formula>
    </cfRule>
    <cfRule type="cellIs" priority="175" stopIfTrue="1" operator="equal">
      <formula>0</formula>
    </cfRule>
    <cfRule type="expression" dxfId="2" priority="177" stopIfTrue="1">
      <formula>M4&lt;OFFSET(CoursePar,0,COLUMN()-1)</formula>
    </cfRule>
  </conditionalFormatting>
  <conditionalFormatting sqref="Y4:AD14">
    <cfRule type="expression" dxfId="1" priority="2" stopIfTrue="1">
      <formula>Y4=OFFSET(CoursePar,0,COLUMN()-1)</formula>
    </cfRule>
    <cfRule type="expression" dxfId="0" priority="3" stopIfTrue="1">
      <formula>Y4&lt;OFFSET(CoursePar,0,COLUMN()-1)</formula>
    </cfRule>
    <cfRule type="cellIs" priority="1" stopIfTrue="1" operator="equal">
      <formula>0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WVP153"/>
  <sheetViews>
    <sheetView zoomScale="70" zoomScaleNormal="70" workbookViewId="0">
      <selection activeCell="C3" sqref="C3"/>
    </sheetView>
  </sheetViews>
  <sheetFormatPr defaultColWidth="9.140625" defaultRowHeight="21"/>
  <cols>
    <col min="1" max="1" width="9" style="9" customWidth="1"/>
    <col min="2" max="2" width="27.85546875" style="476" customWidth="1"/>
    <col min="3" max="3" width="16.140625" style="476" customWidth="1"/>
    <col min="4" max="4" width="30.140625" style="477" customWidth="1"/>
    <col min="5" max="5" width="16.140625" style="473" customWidth="1"/>
    <col min="6" max="8" width="8.85546875" style="473" hidden="1" customWidth="1"/>
    <col min="9" max="9" width="8.85546875" style="473" customWidth="1"/>
    <col min="10" max="11" width="8.42578125" style="473" customWidth="1"/>
    <col min="12" max="12" width="7.85546875" style="473" customWidth="1"/>
    <col min="13" max="13" width="8.85546875" style="473" customWidth="1"/>
    <col min="14" max="15" width="9" style="473" customWidth="1"/>
    <col min="16" max="16" width="1.85546875" style="472" customWidth="1"/>
    <col min="17" max="19" width="8.5703125" style="473" customWidth="1"/>
    <col min="20" max="22" width="8.5703125" style="47" customWidth="1"/>
    <col min="23" max="39" width="8.42578125" style="47" customWidth="1"/>
    <col min="40" max="40" width="6" style="47" customWidth="1"/>
    <col min="41" max="57" width="8.42578125" style="47" customWidth="1"/>
    <col min="58" max="58" width="7.42578125" style="47" customWidth="1"/>
    <col min="59" max="59" width="8.5703125" style="47" customWidth="1"/>
    <col min="60" max="61" width="8.42578125" style="47" customWidth="1"/>
    <col min="62" max="217" width="9.140625" style="9" customWidth="1"/>
    <col min="218" max="218" width="8.28515625" style="9" customWidth="1"/>
    <col min="219" max="219" width="20.28515625" style="9" customWidth="1"/>
    <col min="220" max="220" width="14.5703125" style="9" customWidth="1"/>
    <col min="221" max="221" width="24.5703125" style="9" customWidth="1"/>
    <col min="222" max="222" width="8.42578125" style="9" customWidth="1"/>
    <col min="223" max="256" width="9.140625" style="9"/>
    <col min="257" max="257" width="9" style="9" customWidth="1"/>
    <col min="258" max="258" width="27.85546875" style="9" customWidth="1"/>
    <col min="259" max="259" width="16.140625" style="9" customWidth="1"/>
    <col min="260" max="260" width="30.140625" style="9" customWidth="1"/>
    <col min="261" max="261" width="16.140625" style="9" customWidth="1"/>
    <col min="262" max="264" width="0" style="9" hidden="1" customWidth="1"/>
    <col min="265" max="265" width="8.85546875" style="9" customWidth="1"/>
    <col min="266" max="267" width="8.42578125" style="9" customWidth="1"/>
    <col min="268" max="268" width="7.85546875" style="9" customWidth="1"/>
    <col min="269" max="269" width="8.85546875" style="9" customWidth="1"/>
    <col min="270" max="271" width="9" style="9" customWidth="1"/>
    <col min="272" max="272" width="1.85546875" style="9" customWidth="1"/>
    <col min="273" max="278" width="8.5703125" style="9" customWidth="1"/>
    <col min="279" max="295" width="8.42578125" style="9" customWidth="1"/>
    <col min="296" max="296" width="6" style="9" customWidth="1"/>
    <col min="297" max="313" width="8.42578125" style="9" customWidth="1"/>
    <col min="314" max="314" width="7.42578125" style="9" customWidth="1"/>
    <col min="315" max="315" width="8.5703125" style="9" customWidth="1"/>
    <col min="316" max="317" width="8.42578125" style="9" customWidth="1"/>
    <col min="318" max="473" width="9.140625" style="9" customWidth="1"/>
    <col min="474" max="474" width="8.28515625" style="9" customWidth="1"/>
    <col min="475" max="475" width="20.28515625" style="9" customWidth="1"/>
    <col min="476" max="476" width="14.5703125" style="9" customWidth="1"/>
    <col min="477" max="477" width="24.5703125" style="9" customWidth="1"/>
    <col min="478" max="478" width="8.42578125" style="9" customWidth="1"/>
    <col min="479" max="512" width="9.140625" style="9"/>
    <col min="513" max="513" width="9" style="9" customWidth="1"/>
    <col min="514" max="514" width="27.85546875" style="9" customWidth="1"/>
    <col min="515" max="515" width="16.140625" style="9" customWidth="1"/>
    <col min="516" max="516" width="30.140625" style="9" customWidth="1"/>
    <col min="517" max="517" width="16.140625" style="9" customWidth="1"/>
    <col min="518" max="520" width="0" style="9" hidden="1" customWidth="1"/>
    <col min="521" max="521" width="8.85546875" style="9" customWidth="1"/>
    <col min="522" max="523" width="8.42578125" style="9" customWidth="1"/>
    <col min="524" max="524" width="7.85546875" style="9" customWidth="1"/>
    <col min="525" max="525" width="8.85546875" style="9" customWidth="1"/>
    <col min="526" max="527" width="9" style="9" customWidth="1"/>
    <col min="528" max="528" width="1.85546875" style="9" customWidth="1"/>
    <col min="529" max="534" width="8.5703125" style="9" customWidth="1"/>
    <col min="535" max="551" width="8.42578125" style="9" customWidth="1"/>
    <col min="552" max="552" width="6" style="9" customWidth="1"/>
    <col min="553" max="569" width="8.42578125" style="9" customWidth="1"/>
    <col min="570" max="570" width="7.42578125" style="9" customWidth="1"/>
    <col min="571" max="571" width="8.5703125" style="9" customWidth="1"/>
    <col min="572" max="573" width="8.42578125" style="9" customWidth="1"/>
    <col min="574" max="729" width="9.140625" style="9" customWidth="1"/>
    <col min="730" max="730" width="8.28515625" style="9" customWidth="1"/>
    <col min="731" max="731" width="20.28515625" style="9" customWidth="1"/>
    <col min="732" max="732" width="14.5703125" style="9" customWidth="1"/>
    <col min="733" max="733" width="24.5703125" style="9" customWidth="1"/>
    <col min="734" max="734" width="8.42578125" style="9" customWidth="1"/>
    <col min="735" max="768" width="9.140625" style="9"/>
    <col min="769" max="769" width="9" style="9" customWidth="1"/>
    <col min="770" max="770" width="27.85546875" style="9" customWidth="1"/>
    <col min="771" max="771" width="16.140625" style="9" customWidth="1"/>
    <col min="772" max="772" width="30.140625" style="9" customWidth="1"/>
    <col min="773" max="773" width="16.140625" style="9" customWidth="1"/>
    <col min="774" max="776" width="0" style="9" hidden="1" customWidth="1"/>
    <col min="777" max="777" width="8.85546875" style="9" customWidth="1"/>
    <col min="778" max="779" width="8.42578125" style="9" customWidth="1"/>
    <col min="780" max="780" width="7.85546875" style="9" customWidth="1"/>
    <col min="781" max="781" width="8.85546875" style="9" customWidth="1"/>
    <col min="782" max="783" width="9" style="9" customWidth="1"/>
    <col min="784" max="784" width="1.85546875" style="9" customWidth="1"/>
    <col min="785" max="790" width="8.5703125" style="9" customWidth="1"/>
    <col min="791" max="807" width="8.42578125" style="9" customWidth="1"/>
    <col min="808" max="808" width="6" style="9" customWidth="1"/>
    <col min="809" max="825" width="8.42578125" style="9" customWidth="1"/>
    <col min="826" max="826" width="7.42578125" style="9" customWidth="1"/>
    <col min="827" max="827" width="8.5703125" style="9" customWidth="1"/>
    <col min="828" max="829" width="8.42578125" style="9" customWidth="1"/>
    <col min="830" max="985" width="9.140625" style="9" customWidth="1"/>
    <col min="986" max="986" width="8.28515625" style="9" customWidth="1"/>
    <col min="987" max="987" width="20.28515625" style="9" customWidth="1"/>
    <col min="988" max="988" width="14.5703125" style="9" customWidth="1"/>
    <col min="989" max="989" width="24.5703125" style="9" customWidth="1"/>
    <col min="990" max="990" width="8.42578125" style="9" customWidth="1"/>
    <col min="991" max="1024" width="9.140625" style="9"/>
    <col min="1025" max="1025" width="9" style="9" customWidth="1"/>
    <col min="1026" max="1026" width="27.85546875" style="9" customWidth="1"/>
    <col min="1027" max="1027" width="16.140625" style="9" customWidth="1"/>
    <col min="1028" max="1028" width="30.140625" style="9" customWidth="1"/>
    <col min="1029" max="1029" width="16.140625" style="9" customWidth="1"/>
    <col min="1030" max="1032" width="0" style="9" hidden="1" customWidth="1"/>
    <col min="1033" max="1033" width="8.85546875" style="9" customWidth="1"/>
    <col min="1034" max="1035" width="8.42578125" style="9" customWidth="1"/>
    <col min="1036" max="1036" width="7.85546875" style="9" customWidth="1"/>
    <col min="1037" max="1037" width="8.85546875" style="9" customWidth="1"/>
    <col min="1038" max="1039" width="9" style="9" customWidth="1"/>
    <col min="1040" max="1040" width="1.85546875" style="9" customWidth="1"/>
    <col min="1041" max="1046" width="8.5703125" style="9" customWidth="1"/>
    <col min="1047" max="1063" width="8.42578125" style="9" customWidth="1"/>
    <col min="1064" max="1064" width="6" style="9" customWidth="1"/>
    <col min="1065" max="1081" width="8.42578125" style="9" customWidth="1"/>
    <col min="1082" max="1082" width="7.42578125" style="9" customWidth="1"/>
    <col min="1083" max="1083" width="8.5703125" style="9" customWidth="1"/>
    <col min="1084" max="1085" width="8.42578125" style="9" customWidth="1"/>
    <col min="1086" max="1241" width="9.140625" style="9" customWidth="1"/>
    <col min="1242" max="1242" width="8.28515625" style="9" customWidth="1"/>
    <col min="1243" max="1243" width="20.28515625" style="9" customWidth="1"/>
    <col min="1244" max="1244" width="14.5703125" style="9" customWidth="1"/>
    <col min="1245" max="1245" width="24.5703125" style="9" customWidth="1"/>
    <col min="1246" max="1246" width="8.42578125" style="9" customWidth="1"/>
    <col min="1247" max="1280" width="9.140625" style="9"/>
    <col min="1281" max="1281" width="9" style="9" customWidth="1"/>
    <col min="1282" max="1282" width="27.85546875" style="9" customWidth="1"/>
    <col min="1283" max="1283" width="16.140625" style="9" customWidth="1"/>
    <col min="1284" max="1284" width="30.140625" style="9" customWidth="1"/>
    <col min="1285" max="1285" width="16.140625" style="9" customWidth="1"/>
    <col min="1286" max="1288" width="0" style="9" hidden="1" customWidth="1"/>
    <col min="1289" max="1289" width="8.85546875" style="9" customWidth="1"/>
    <col min="1290" max="1291" width="8.42578125" style="9" customWidth="1"/>
    <col min="1292" max="1292" width="7.85546875" style="9" customWidth="1"/>
    <col min="1293" max="1293" width="8.85546875" style="9" customWidth="1"/>
    <col min="1294" max="1295" width="9" style="9" customWidth="1"/>
    <col min="1296" max="1296" width="1.85546875" style="9" customWidth="1"/>
    <col min="1297" max="1302" width="8.5703125" style="9" customWidth="1"/>
    <col min="1303" max="1319" width="8.42578125" style="9" customWidth="1"/>
    <col min="1320" max="1320" width="6" style="9" customWidth="1"/>
    <col min="1321" max="1337" width="8.42578125" style="9" customWidth="1"/>
    <col min="1338" max="1338" width="7.42578125" style="9" customWidth="1"/>
    <col min="1339" max="1339" width="8.5703125" style="9" customWidth="1"/>
    <col min="1340" max="1341" width="8.42578125" style="9" customWidth="1"/>
    <col min="1342" max="1497" width="9.140625" style="9" customWidth="1"/>
    <col min="1498" max="1498" width="8.28515625" style="9" customWidth="1"/>
    <col min="1499" max="1499" width="20.28515625" style="9" customWidth="1"/>
    <col min="1500" max="1500" width="14.5703125" style="9" customWidth="1"/>
    <col min="1501" max="1501" width="24.5703125" style="9" customWidth="1"/>
    <col min="1502" max="1502" width="8.42578125" style="9" customWidth="1"/>
    <col min="1503" max="1536" width="9.140625" style="9"/>
    <col min="1537" max="1537" width="9" style="9" customWidth="1"/>
    <col min="1538" max="1538" width="27.85546875" style="9" customWidth="1"/>
    <col min="1539" max="1539" width="16.140625" style="9" customWidth="1"/>
    <col min="1540" max="1540" width="30.140625" style="9" customWidth="1"/>
    <col min="1541" max="1541" width="16.140625" style="9" customWidth="1"/>
    <col min="1542" max="1544" width="0" style="9" hidden="1" customWidth="1"/>
    <col min="1545" max="1545" width="8.85546875" style="9" customWidth="1"/>
    <col min="1546" max="1547" width="8.42578125" style="9" customWidth="1"/>
    <col min="1548" max="1548" width="7.85546875" style="9" customWidth="1"/>
    <col min="1549" max="1549" width="8.85546875" style="9" customWidth="1"/>
    <col min="1550" max="1551" width="9" style="9" customWidth="1"/>
    <col min="1552" max="1552" width="1.85546875" style="9" customWidth="1"/>
    <col min="1553" max="1558" width="8.5703125" style="9" customWidth="1"/>
    <col min="1559" max="1575" width="8.42578125" style="9" customWidth="1"/>
    <col min="1576" max="1576" width="6" style="9" customWidth="1"/>
    <col min="1577" max="1593" width="8.42578125" style="9" customWidth="1"/>
    <col min="1594" max="1594" width="7.42578125" style="9" customWidth="1"/>
    <col min="1595" max="1595" width="8.5703125" style="9" customWidth="1"/>
    <col min="1596" max="1597" width="8.42578125" style="9" customWidth="1"/>
    <col min="1598" max="1753" width="9.140625" style="9" customWidth="1"/>
    <col min="1754" max="1754" width="8.28515625" style="9" customWidth="1"/>
    <col min="1755" max="1755" width="20.28515625" style="9" customWidth="1"/>
    <col min="1756" max="1756" width="14.5703125" style="9" customWidth="1"/>
    <col min="1757" max="1757" width="24.5703125" style="9" customWidth="1"/>
    <col min="1758" max="1758" width="8.42578125" style="9" customWidth="1"/>
    <col min="1759" max="1792" width="9.140625" style="9"/>
    <col min="1793" max="1793" width="9" style="9" customWidth="1"/>
    <col min="1794" max="1794" width="27.85546875" style="9" customWidth="1"/>
    <col min="1795" max="1795" width="16.140625" style="9" customWidth="1"/>
    <col min="1796" max="1796" width="30.140625" style="9" customWidth="1"/>
    <col min="1797" max="1797" width="16.140625" style="9" customWidth="1"/>
    <col min="1798" max="1800" width="0" style="9" hidden="1" customWidth="1"/>
    <col min="1801" max="1801" width="8.85546875" style="9" customWidth="1"/>
    <col min="1802" max="1803" width="8.42578125" style="9" customWidth="1"/>
    <col min="1804" max="1804" width="7.85546875" style="9" customWidth="1"/>
    <col min="1805" max="1805" width="8.85546875" style="9" customWidth="1"/>
    <col min="1806" max="1807" width="9" style="9" customWidth="1"/>
    <col min="1808" max="1808" width="1.85546875" style="9" customWidth="1"/>
    <col min="1809" max="1814" width="8.5703125" style="9" customWidth="1"/>
    <col min="1815" max="1831" width="8.42578125" style="9" customWidth="1"/>
    <col min="1832" max="1832" width="6" style="9" customWidth="1"/>
    <col min="1833" max="1849" width="8.42578125" style="9" customWidth="1"/>
    <col min="1850" max="1850" width="7.42578125" style="9" customWidth="1"/>
    <col min="1851" max="1851" width="8.5703125" style="9" customWidth="1"/>
    <col min="1852" max="1853" width="8.42578125" style="9" customWidth="1"/>
    <col min="1854" max="2009" width="9.140625" style="9" customWidth="1"/>
    <col min="2010" max="2010" width="8.28515625" style="9" customWidth="1"/>
    <col min="2011" max="2011" width="20.28515625" style="9" customWidth="1"/>
    <col min="2012" max="2012" width="14.5703125" style="9" customWidth="1"/>
    <col min="2013" max="2013" width="24.5703125" style="9" customWidth="1"/>
    <col min="2014" max="2014" width="8.42578125" style="9" customWidth="1"/>
    <col min="2015" max="2048" width="9.140625" style="9"/>
    <col min="2049" max="2049" width="9" style="9" customWidth="1"/>
    <col min="2050" max="2050" width="27.85546875" style="9" customWidth="1"/>
    <col min="2051" max="2051" width="16.140625" style="9" customWidth="1"/>
    <col min="2052" max="2052" width="30.140625" style="9" customWidth="1"/>
    <col min="2053" max="2053" width="16.140625" style="9" customWidth="1"/>
    <col min="2054" max="2056" width="0" style="9" hidden="1" customWidth="1"/>
    <col min="2057" max="2057" width="8.85546875" style="9" customWidth="1"/>
    <col min="2058" max="2059" width="8.42578125" style="9" customWidth="1"/>
    <col min="2060" max="2060" width="7.85546875" style="9" customWidth="1"/>
    <col min="2061" max="2061" width="8.85546875" style="9" customWidth="1"/>
    <col min="2062" max="2063" width="9" style="9" customWidth="1"/>
    <col min="2064" max="2064" width="1.85546875" style="9" customWidth="1"/>
    <col min="2065" max="2070" width="8.5703125" style="9" customWidth="1"/>
    <col min="2071" max="2087" width="8.42578125" style="9" customWidth="1"/>
    <col min="2088" max="2088" width="6" style="9" customWidth="1"/>
    <col min="2089" max="2105" width="8.42578125" style="9" customWidth="1"/>
    <col min="2106" max="2106" width="7.42578125" style="9" customWidth="1"/>
    <col min="2107" max="2107" width="8.5703125" style="9" customWidth="1"/>
    <col min="2108" max="2109" width="8.42578125" style="9" customWidth="1"/>
    <col min="2110" max="2265" width="9.140625" style="9" customWidth="1"/>
    <col min="2266" max="2266" width="8.28515625" style="9" customWidth="1"/>
    <col min="2267" max="2267" width="20.28515625" style="9" customWidth="1"/>
    <col min="2268" max="2268" width="14.5703125" style="9" customWidth="1"/>
    <col min="2269" max="2269" width="24.5703125" style="9" customWidth="1"/>
    <col min="2270" max="2270" width="8.42578125" style="9" customWidth="1"/>
    <col min="2271" max="2304" width="9.140625" style="9"/>
    <col min="2305" max="2305" width="9" style="9" customWidth="1"/>
    <col min="2306" max="2306" width="27.85546875" style="9" customWidth="1"/>
    <col min="2307" max="2307" width="16.140625" style="9" customWidth="1"/>
    <col min="2308" max="2308" width="30.140625" style="9" customWidth="1"/>
    <col min="2309" max="2309" width="16.140625" style="9" customWidth="1"/>
    <col min="2310" max="2312" width="0" style="9" hidden="1" customWidth="1"/>
    <col min="2313" max="2313" width="8.85546875" style="9" customWidth="1"/>
    <col min="2314" max="2315" width="8.42578125" style="9" customWidth="1"/>
    <col min="2316" max="2316" width="7.85546875" style="9" customWidth="1"/>
    <col min="2317" max="2317" width="8.85546875" style="9" customWidth="1"/>
    <col min="2318" max="2319" width="9" style="9" customWidth="1"/>
    <col min="2320" max="2320" width="1.85546875" style="9" customWidth="1"/>
    <col min="2321" max="2326" width="8.5703125" style="9" customWidth="1"/>
    <col min="2327" max="2343" width="8.42578125" style="9" customWidth="1"/>
    <col min="2344" max="2344" width="6" style="9" customWidth="1"/>
    <col min="2345" max="2361" width="8.42578125" style="9" customWidth="1"/>
    <col min="2362" max="2362" width="7.42578125" style="9" customWidth="1"/>
    <col min="2363" max="2363" width="8.5703125" style="9" customWidth="1"/>
    <col min="2364" max="2365" width="8.42578125" style="9" customWidth="1"/>
    <col min="2366" max="2521" width="9.140625" style="9" customWidth="1"/>
    <col min="2522" max="2522" width="8.28515625" style="9" customWidth="1"/>
    <col min="2523" max="2523" width="20.28515625" style="9" customWidth="1"/>
    <col min="2524" max="2524" width="14.5703125" style="9" customWidth="1"/>
    <col min="2525" max="2525" width="24.5703125" style="9" customWidth="1"/>
    <col min="2526" max="2526" width="8.42578125" style="9" customWidth="1"/>
    <col min="2527" max="2560" width="9.140625" style="9"/>
    <col min="2561" max="2561" width="9" style="9" customWidth="1"/>
    <col min="2562" max="2562" width="27.85546875" style="9" customWidth="1"/>
    <col min="2563" max="2563" width="16.140625" style="9" customWidth="1"/>
    <col min="2564" max="2564" width="30.140625" style="9" customWidth="1"/>
    <col min="2565" max="2565" width="16.140625" style="9" customWidth="1"/>
    <col min="2566" max="2568" width="0" style="9" hidden="1" customWidth="1"/>
    <col min="2569" max="2569" width="8.85546875" style="9" customWidth="1"/>
    <col min="2570" max="2571" width="8.42578125" style="9" customWidth="1"/>
    <col min="2572" max="2572" width="7.85546875" style="9" customWidth="1"/>
    <col min="2573" max="2573" width="8.85546875" style="9" customWidth="1"/>
    <col min="2574" max="2575" width="9" style="9" customWidth="1"/>
    <col min="2576" max="2576" width="1.85546875" style="9" customWidth="1"/>
    <col min="2577" max="2582" width="8.5703125" style="9" customWidth="1"/>
    <col min="2583" max="2599" width="8.42578125" style="9" customWidth="1"/>
    <col min="2600" max="2600" width="6" style="9" customWidth="1"/>
    <col min="2601" max="2617" width="8.42578125" style="9" customWidth="1"/>
    <col min="2618" max="2618" width="7.42578125" style="9" customWidth="1"/>
    <col min="2619" max="2619" width="8.5703125" style="9" customWidth="1"/>
    <col min="2620" max="2621" width="8.42578125" style="9" customWidth="1"/>
    <col min="2622" max="2777" width="9.140625" style="9" customWidth="1"/>
    <col min="2778" max="2778" width="8.28515625" style="9" customWidth="1"/>
    <col min="2779" max="2779" width="20.28515625" style="9" customWidth="1"/>
    <col min="2780" max="2780" width="14.5703125" style="9" customWidth="1"/>
    <col min="2781" max="2781" width="24.5703125" style="9" customWidth="1"/>
    <col min="2782" max="2782" width="8.42578125" style="9" customWidth="1"/>
    <col min="2783" max="2816" width="9.140625" style="9"/>
    <col min="2817" max="2817" width="9" style="9" customWidth="1"/>
    <col min="2818" max="2818" width="27.85546875" style="9" customWidth="1"/>
    <col min="2819" max="2819" width="16.140625" style="9" customWidth="1"/>
    <col min="2820" max="2820" width="30.140625" style="9" customWidth="1"/>
    <col min="2821" max="2821" width="16.140625" style="9" customWidth="1"/>
    <col min="2822" max="2824" width="0" style="9" hidden="1" customWidth="1"/>
    <col min="2825" max="2825" width="8.85546875" style="9" customWidth="1"/>
    <col min="2826" max="2827" width="8.42578125" style="9" customWidth="1"/>
    <col min="2828" max="2828" width="7.85546875" style="9" customWidth="1"/>
    <col min="2829" max="2829" width="8.85546875" style="9" customWidth="1"/>
    <col min="2830" max="2831" width="9" style="9" customWidth="1"/>
    <col min="2832" max="2832" width="1.85546875" style="9" customWidth="1"/>
    <col min="2833" max="2838" width="8.5703125" style="9" customWidth="1"/>
    <col min="2839" max="2855" width="8.42578125" style="9" customWidth="1"/>
    <col min="2856" max="2856" width="6" style="9" customWidth="1"/>
    <col min="2857" max="2873" width="8.42578125" style="9" customWidth="1"/>
    <col min="2874" max="2874" width="7.42578125" style="9" customWidth="1"/>
    <col min="2875" max="2875" width="8.5703125" style="9" customWidth="1"/>
    <col min="2876" max="2877" width="8.42578125" style="9" customWidth="1"/>
    <col min="2878" max="3033" width="9.140625" style="9" customWidth="1"/>
    <col min="3034" max="3034" width="8.28515625" style="9" customWidth="1"/>
    <col min="3035" max="3035" width="20.28515625" style="9" customWidth="1"/>
    <col min="3036" max="3036" width="14.5703125" style="9" customWidth="1"/>
    <col min="3037" max="3037" width="24.5703125" style="9" customWidth="1"/>
    <col min="3038" max="3038" width="8.42578125" style="9" customWidth="1"/>
    <col min="3039" max="3072" width="9.140625" style="9"/>
    <col min="3073" max="3073" width="9" style="9" customWidth="1"/>
    <col min="3074" max="3074" width="27.85546875" style="9" customWidth="1"/>
    <col min="3075" max="3075" width="16.140625" style="9" customWidth="1"/>
    <col min="3076" max="3076" width="30.140625" style="9" customWidth="1"/>
    <col min="3077" max="3077" width="16.140625" style="9" customWidth="1"/>
    <col min="3078" max="3080" width="0" style="9" hidden="1" customWidth="1"/>
    <col min="3081" max="3081" width="8.85546875" style="9" customWidth="1"/>
    <col min="3082" max="3083" width="8.42578125" style="9" customWidth="1"/>
    <col min="3084" max="3084" width="7.85546875" style="9" customWidth="1"/>
    <col min="3085" max="3085" width="8.85546875" style="9" customWidth="1"/>
    <col min="3086" max="3087" width="9" style="9" customWidth="1"/>
    <col min="3088" max="3088" width="1.85546875" style="9" customWidth="1"/>
    <col min="3089" max="3094" width="8.5703125" style="9" customWidth="1"/>
    <col min="3095" max="3111" width="8.42578125" style="9" customWidth="1"/>
    <col min="3112" max="3112" width="6" style="9" customWidth="1"/>
    <col min="3113" max="3129" width="8.42578125" style="9" customWidth="1"/>
    <col min="3130" max="3130" width="7.42578125" style="9" customWidth="1"/>
    <col min="3131" max="3131" width="8.5703125" style="9" customWidth="1"/>
    <col min="3132" max="3133" width="8.42578125" style="9" customWidth="1"/>
    <col min="3134" max="3289" width="9.140625" style="9" customWidth="1"/>
    <col min="3290" max="3290" width="8.28515625" style="9" customWidth="1"/>
    <col min="3291" max="3291" width="20.28515625" style="9" customWidth="1"/>
    <col min="3292" max="3292" width="14.5703125" style="9" customWidth="1"/>
    <col min="3293" max="3293" width="24.5703125" style="9" customWidth="1"/>
    <col min="3294" max="3294" width="8.42578125" style="9" customWidth="1"/>
    <col min="3295" max="3328" width="9.140625" style="9"/>
    <col min="3329" max="3329" width="9" style="9" customWidth="1"/>
    <col min="3330" max="3330" width="27.85546875" style="9" customWidth="1"/>
    <col min="3331" max="3331" width="16.140625" style="9" customWidth="1"/>
    <col min="3332" max="3332" width="30.140625" style="9" customWidth="1"/>
    <col min="3333" max="3333" width="16.140625" style="9" customWidth="1"/>
    <col min="3334" max="3336" width="0" style="9" hidden="1" customWidth="1"/>
    <col min="3337" max="3337" width="8.85546875" style="9" customWidth="1"/>
    <col min="3338" max="3339" width="8.42578125" style="9" customWidth="1"/>
    <col min="3340" max="3340" width="7.85546875" style="9" customWidth="1"/>
    <col min="3341" max="3341" width="8.85546875" style="9" customWidth="1"/>
    <col min="3342" max="3343" width="9" style="9" customWidth="1"/>
    <col min="3344" max="3344" width="1.85546875" style="9" customWidth="1"/>
    <col min="3345" max="3350" width="8.5703125" style="9" customWidth="1"/>
    <col min="3351" max="3367" width="8.42578125" style="9" customWidth="1"/>
    <col min="3368" max="3368" width="6" style="9" customWidth="1"/>
    <col min="3369" max="3385" width="8.42578125" style="9" customWidth="1"/>
    <col min="3386" max="3386" width="7.42578125" style="9" customWidth="1"/>
    <col min="3387" max="3387" width="8.5703125" style="9" customWidth="1"/>
    <col min="3388" max="3389" width="8.42578125" style="9" customWidth="1"/>
    <col min="3390" max="3545" width="9.140625" style="9" customWidth="1"/>
    <col min="3546" max="3546" width="8.28515625" style="9" customWidth="1"/>
    <col min="3547" max="3547" width="20.28515625" style="9" customWidth="1"/>
    <col min="3548" max="3548" width="14.5703125" style="9" customWidth="1"/>
    <col min="3549" max="3549" width="24.5703125" style="9" customWidth="1"/>
    <col min="3550" max="3550" width="8.42578125" style="9" customWidth="1"/>
    <col min="3551" max="3584" width="9.140625" style="9"/>
    <col min="3585" max="3585" width="9" style="9" customWidth="1"/>
    <col min="3586" max="3586" width="27.85546875" style="9" customWidth="1"/>
    <col min="3587" max="3587" width="16.140625" style="9" customWidth="1"/>
    <col min="3588" max="3588" width="30.140625" style="9" customWidth="1"/>
    <col min="3589" max="3589" width="16.140625" style="9" customWidth="1"/>
    <col min="3590" max="3592" width="0" style="9" hidden="1" customWidth="1"/>
    <col min="3593" max="3593" width="8.85546875" style="9" customWidth="1"/>
    <col min="3594" max="3595" width="8.42578125" style="9" customWidth="1"/>
    <col min="3596" max="3596" width="7.85546875" style="9" customWidth="1"/>
    <col min="3597" max="3597" width="8.85546875" style="9" customWidth="1"/>
    <col min="3598" max="3599" width="9" style="9" customWidth="1"/>
    <col min="3600" max="3600" width="1.85546875" style="9" customWidth="1"/>
    <col min="3601" max="3606" width="8.5703125" style="9" customWidth="1"/>
    <col min="3607" max="3623" width="8.42578125" style="9" customWidth="1"/>
    <col min="3624" max="3624" width="6" style="9" customWidth="1"/>
    <col min="3625" max="3641" width="8.42578125" style="9" customWidth="1"/>
    <col min="3642" max="3642" width="7.42578125" style="9" customWidth="1"/>
    <col min="3643" max="3643" width="8.5703125" style="9" customWidth="1"/>
    <col min="3644" max="3645" width="8.42578125" style="9" customWidth="1"/>
    <col min="3646" max="3801" width="9.140625" style="9" customWidth="1"/>
    <col min="3802" max="3802" width="8.28515625" style="9" customWidth="1"/>
    <col min="3803" max="3803" width="20.28515625" style="9" customWidth="1"/>
    <col min="3804" max="3804" width="14.5703125" style="9" customWidth="1"/>
    <col min="3805" max="3805" width="24.5703125" style="9" customWidth="1"/>
    <col min="3806" max="3806" width="8.42578125" style="9" customWidth="1"/>
    <col min="3807" max="3840" width="9.140625" style="9"/>
    <col min="3841" max="3841" width="9" style="9" customWidth="1"/>
    <col min="3842" max="3842" width="27.85546875" style="9" customWidth="1"/>
    <col min="3843" max="3843" width="16.140625" style="9" customWidth="1"/>
    <col min="3844" max="3844" width="30.140625" style="9" customWidth="1"/>
    <col min="3845" max="3845" width="16.140625" style="9" customWidth="1"/>
    <col min="3846" max="3848" width="0" style="9" hidden="1" customWidth="1"/>
    <col min="3849" max="3849" width="8.85546875" style="9" customWidth="1"/>
    <col min="3850" max="3851" width="8.42578125" style="9" customWidth="1"/>
    <col min="3852" max="3852" width="7.85546875" style="9" customWidth="1"/>
    <col min="3853" max="3853" width="8.85546875" style="9" customWidth="1"/>
    <col min="3854" max="3855" width="9" style="9" customWidth="1"/>
    <col min="3856" max="3856" width="1.85546875" style="9" customWidth="1"/>
    <col min="3857" max="3862" width="8.5703125" style="9" customWidth="1"/>
    <col min="3863" max="3879" width="8.42578125" style="9" customWidth="1"/>
    <col min="3880" max="3880" width="6" style="9" customWidth="1"/>
    <col min="3881" max="3897" width="8.42578125" style="9" customWidth="1"/>
    <col min="3898" max="3898" width="7.42578125" style="9" customWidth="1"/>
    <col min="3899" max="3899" width="8.5703125" style="9" customWidth="1"/>
    <col min="3900" max="3901" width="8.42578125" style="9" customWidth="1"/>
    <col min="3902" max="4057" width="9.140625" style="9" customWidth="1"/>
    <col min="4058" max="4058" width="8.28515625" style="9" customWidth="1"/>
    <col min="4059" max="4059" width="20.28515625" style="9" customWidth="1"/>
    <col min="4060" max="4060" width="14.5703125" style="9" customWidth="1"/>
    <col min="4061" max="4061" width="24.5703125" style="9" customWidth="1"/>
    <col min="4062" max="4062" width="8.42578125" style="9" customWidth="1"/>
    <col min="4063" max="4096" width="9.140625" style="9"/>
    <col min="4097" max="4097" width="9" style="9" customWidth="1"/>
    <col min="4098" max="4098" width="27.85546875" style="9" customWidth="1"/>
    <col min="4099" max="4099" width="16.140625" style="9" customWidth="1"/>
    <col min="4100" max="4100" width="30.140625" style="9" customWidth="1"/>
    <col min="4101" max="4101" width="16.140625" style="9" customWidth="1"/>
    <col min="4102" max="4104" width="0" style="9" hidden="1" customWidth="1"/>
    <col min="4105" max="4105" width="8.85546875" style="9" customWidth="1"/>
    <col min="4106" max="4107" width="8.42578125" style="9" customWidth="1"/>
    <col min="4108" max="4108" width="7.85546875" style="9" customWidth="1"/>
    <col min="4109" max="4109" width="8.85546875" style="9" customWidth="1"/>
    <col min="4110" max="4111" width="9" style="9" customWidth="1"/>
    <col min="4112" max="4112" width="1.85546875" style="9" customWidth="1"/>
    <col min="4113" max="4118" width="8.5703125" style="9" customWidth="1"/>
    <col min="4119" max="4135" width="8.42578125" style="9" customWidth="1"/>
    <col min="4136" max="4136" width="6" style="9" customWidth="1"/>
    <col min="4137" max="4153" width="8.42578125" style="9" customWidth="1"/>
    <col min="4154" max="4154" width="7.42578125" style="9" customWidth="1"/>
    <col min="4155" max="4155" width="8.5703125" style="9" customWidth="1"/>
    <col min="4156" max="4157" width="8.42578125" style="9" customWidth="1"/>
    <col min="4158" max="4313" width="9.140625" style="9" customWidth="1"/>
    <col min="4314" max="4314" width="8.28515625" style="9" customWidth="1"/>
    <col min="4315" max="4315" width="20.28515625" style="9" customWidth="1"/>
    <col min="4316" max="4316" width="14.5703125" style="9" customWidth="1"/>
    <col min="4317" max="4317" width="24.5703125" style="9" customWidth="1"/>
    <col min="4318" max="4318" width="8.42578125" style="9" customWidth="1"/>
    <col min="4319" max="4352" width="9.140625" style="9"/>
    <col min="4353" max="4353" width="9" style="9" customWidth="1"/>
    <col min="4354" max="4354" width="27.85546875" style="9" customWidth="1"/>
    <col min="4355" max="4355" width="16.140625" style="9" customWidth="1"/>
    <col min="4356" max="4356" width="30.140625" style="9" customWidth="1"/>
    <col min="4357" max="4357" width="16.140625" style="9" customWidth="1"/>
    <col min="4358" max="4360" width="0" style="9" hidden="1" customWidth="1"/>
    <col min="4361" max="4361" width="8.85546875" style="9" customWidth="1"/>
    <col min="4362" max="4363" width="8.42578125" style="9" customWidth="1"/>
    <col min="4364" max="4364" width="7.85546875" style="9" customWidth="1"/>
    <col min="4365" max="4365" width="8.85546875" style="9" customWidth="1"/>
    <col min="4366" max="4367" width="9" style="9" customWidth="1"/>
    <col min="4368" max="4368" width="1.85546875" style="9" customWidth="1"/>
    <col min="4369" max="4374" width="8.5703125" style="9" customWidth="1"/>
    <col min="4375" max="4391" width="8.42578125" style="9" customWidth="1"/>
    <col min="4392" max="4392" width="6" style="9" customWidth="1"/>
    <col min="4393" max="4409" width="8.42578125" style="9" customWidth="1"/>
    <col min="4410" max="4410" width="7.42578125" style="9" customWidth="1"/>
    <col min="4411" max="4411" width="8.5703125" style="9" customWidth="1"/>
    <col min="4412" max="4413" width="8.42578125" style="9" customWidth="1"/>
    <col min="4414" max="4569" width="9.140625" style="9" customWidth="1"/>
    <col min="4570" max="4570" width="8.28515625" style="9" customWidth="1"/>
    <col min="4571" max="4571" width="20.28515625" style="9" customWidth="1"/>
    <col min="4572" max="4572" width="14.5703125" style="9" customWidth="1"/>
    <col min="4573" max="4573" width="24.5703125" style="9" customWidth="1"/>
    <col min="4574" max="4574" width="8.42578125" style="9" customWidth="1"/>
    <col min="4575" max="4608" width="9.140625" style="9"/>
    <col min="4609" max="4609" width="9" style="9" customWidth="1"/>
    <col min="4610" max="4610" width="27.85546875" style="9" customWidth="1"/>
    <col min="4611" max="4611" width="16.140625" style="9" customWidth="1"/>
    <col min="4612" max="4612" width="30.140625" style="9" customWidth="1"/>
    <col min="4613" max="4613" width="16.140625" style="9" customWidth="1"/>
    <col min="4614" max="4616" width="0" style="9" hidden="1" customWidth="1"/>
    <col min="4617" max="4617" width="8.85546875" style="9" customWidth="1"/>
    <col min="4618" max="4619" width="8.42578125" style="9" customWidth="1"/>
    <col min="4620" max="4620" width="7.85546875" style="9" customWidth="1"/>
    <col min="4621" max="4621" width="8.85546875" style="9" customWidth="1"/>
    <col min="4622" max="4623" width="9" style="9" customWidth="1"/>
    <col min="4624" max="4624" width="1.85546875" style="9" customWidth="1"/>
    <col min="4625" max="4630" width="8.5703125" style="9" customWidth="1"/>
    <col min="4631" max="4647" width="8.42578125" style="9" customWidth="1"/>
    <col min="4648" max="4648" width="6" style="9" customWidth="1"/>
    <col min="4649" max="4665" width="8.42578125" style="9" customWidth="1"/>
    <col min="4666" max="4666" width="7.42578125" style="9" customWidth="1"/>
    <col min="4667" max="4667" width="8.5703125" style="9" customWidth="1"/>
    <col min="4668" max="4669" width="8.42578125" style="9" customWidth="1"/>
    <col min="4670" max="4825" width="9.140625" style="9" customWidth="1"/>
    <col min="4826" max="4826" width="8.28515625" style="9" customWidth="1"/>
    <col min="4827" max="4827" width="20.28515625" style="9" customWidth="1"/>
    <col min="4828" max="4828" width="14.5703125" style="9" customWidth="1"/>
    <col min="4829" max="4829" width="24.5703125" style="9" customWidth="1"/>
    <col min="4830" max="4830" width="8.42578125" style="9" customWidth="1"/>
    <col min="4831" max="4864" width="9.140625" style="9"/>
    <col min="4865" max="4865" width="9" style="9" customWidth="1"/>
    <col min="4866" max="4866" width="27.85546875" style="9" customWidth="1"/>
    <col min="4867" max="4867" width="16.140625" style="9" customWidth="1"/>
    <col min="4868" max="4868" width="30.140625" style="9" customWidth="1"/>
    <col min="4869" max="4869" width="16.140625" style="9" customWidth="1"/>
    <col min="4870" max="4872" width="0" style="9" hidden="1" customWidth="1"/>
    <col min="4873" max="4873" width="8.85546875" style="9" customWidth="1"/>
    <col min="4874" max="4875" width="8.42578125" style="9" customWidth="1"/>
    <col min="4876" max="4876" width="7.85546875" style="9" customWidth="1"/>
    <col min="4877" max="4877" width="8.85546875" style="9" customWidth="1"/>
    <col min="4878" max="4879" width="9" style="9" customWidth="1"/>
    <col min="4880" max="4880" width="1.85546875" style="9" customWidth="1"/>
    <col min="4881" max="4886" width="8.5703125" style="9" customWidth="1"/>
    <col min="4887" max="4903" width="8.42578125" style="9" customWidth="1"/>
    <col min="4904" max="4904" width="6" style="9" customWidth="1"/>
    <col min="4905" max="4921" width="8.42578125" style="9" customWidth="1"/>
    <col min="4922" max="4922" width="7.42578125" style="9" customWidth="1"/>
    <col min="4923" max="4923" width="8.5703125" style="9" customWidth="1"/>
    <col min="4924" max="4925" width="8.42578125" style="9" customWidth="1"/>
    <col min="4926" max="5081" width="9.140625" style="9" customWidth="1"/>
    <col min="5082" max="5082" width="8.28515625" style="9" customWidth="1"/>
    <col min="5083" max="5083" width="20.28515625" style="9" customWidth="1"/>
    <col min="5084" max="5084" width="14.5703125" style="9" customWidth="1"/>
    <col min="5085" max="5085" width="24.5703125" style="9" customWidth="1"/>
    <col min="5086" max="5086" width="8.42578125" style="9" customWidth="1"/>
    <col min="5087" max="5120" width="9.140625" style="9"/>
    <col min="5121" max="5121" width="9" style="9" customWidth="1"/>
    <col min="5122" max="5122" width="27.85546875" style="9" customWidth="1"/>
    <col min="5123" max="5123" width="16.140625" style="9" customWidth="1"/>
    <col min="5124" max="5124" width="30.140625" style="9" customWidth="1"/>
    <col min="5125" max="5125" width="16.140625" style="9" customWidth="1"/>
    <col min="5126" max="5128" width="0" style="9" hidden="1" customWidth="1"/>
    <col min="5129" max="5129" width="8.85546875" style="9" customWidth="1"/>
    <col min="5130" max="5131" width="8.42578125" style="9" customWidth="1"/>
    <col min="5132" max="5132" width="7.85546875" style="9" customWidth="1"/>
    <col min="5133" max="5133" width="8.85546875" style="9" customWidth="1"/>
    <col min="5134" max="5135" width="9" style="9" customWidth="1"/>
    <col min="5136" max="5136" width="1.85546875" style="9" customWidth="1"/>
    <col min="5137" max="5142" width="8.5703125" style="9" customWidth="1"/>
    <col min="5143" max="5159" width="8.42578125" style="9" customWidth="1"/>
    <col min="5160" max="5160" width="6" style="9" customWidth="1"/>
    <col min="5161" max="5177" width="8.42578125" style="9" customWidth="1"/>
    <col min="5178" max="5178" width="7.42578125" style="9" customWidth="1"/>
    <col min="5179" max="5179" width="8.5703125" style="9" customWidth="1"/>
    <col min="5180" max="5181" width="8.42578125" style="9" customWidth="1"/>
    <col min="5182" max="5337" width="9.140625" style="9" customWidth="1"/>
    <col min="5338" max="5338" width="8.28515625" style="9" customWidth="1"/>
    <col min="5339" max="5339" width="20.28515625" style="9" customWidth="1"/>
    <col min="5340" max="5340" width="14.5703125" style="9" customWidth="1"/>
    <col min="5341" max="5341" width="24.5703125" style="9" customWidth="1"/>
    <col min="5342" max="5342" width="8.42578125" style="9" customWidth="1"/>
    <col min="5343" max="5376" width="9.140625" style="9"/>
    <col min="5377" max="5377" width="9" style="9" customWidth="1"/>
    <col min="5378" max="5378" width="27.85546875" style="9" customWidth="1"/>
    <col min="5379" max="5379" width="16.140625" style="9" customWidth="1"/>
    <col min="5380" max="5380" width="30.140625" style="9" customWidth="1"/>
    <col min="5381" max="5381" width="16.140625" style="9" customWidth="1"/>
    <col min="5382" max="5384" width="0" style="9" hidden="1" customWidth="1"/>
    <col min="5385" max="5385" width="8.85546875" style="9" customWidth="1"/>
    <col min="5386" max="5387" width="8.42578125" style="9" customWidth="1"/>
    <col min="5388" max="5388" width="7.85546875" style="9" customWidth="1"/>
    <col min="5389" max="5389" width="8.85546875" style="9" customWidth="1"/>
    <col min="5390" max="5391" width="9" style="9" customWidth="1"/>
    <col min="5392" max="5392" width="1.85546875" style="9" customWidth="1"/>
    <col min="5393" max="5398" width="8.5703125" style="9" customWidth="1"/>
    <col min="5399" max="5415" width="8.42578125" style="9" customWidth="1"/>
    <col min="5416" max="5416" width="6" style="9" customWidth="1"/>
    <col min="5417" max="5433" width="8.42578125" style="9" customWidth="1"/>
    <col min="5434" max="5434" width="7.42578125" style="9" customWidth="1"/>
    <col min="5435" max="5435" width="8.5703125" style="9" customWidth="1"/>
    <col min="5436" max="5437" width="8.42578125" style="9" customWidth="1"/>
    <col min="5438" max="5593" width="9.140625" style="9" customWidth="1"/>
    <col min="5594" max="5594" width="8.28515625" style="9" customWidth="1"/>
    <col min="5595" max="5595" width="20.28515625" style="9" customWidth="1"/>
    <col min="5596" max="5596" width="14.5703125" style="9" customWidth="1"/>
    <col min="5597" max="5597" width="24.5703125" style="9" customWidth="1"/>
    <col min="5598" max="5598" width="8.42578125" style="9" customWidth="1"/>
    <col min="5599" max="5632" width="9.140625" style="9"/>
    <col min="5633" max="5633" width="9" style="9" customWidth="1"/>
    <col min="5634" max="5634" width="27.85546875" style="9" customWidth="1"/>
    <col min="5635" max="5635" width="16.140625" style="9" customWidth="1"/>
    <col min="5636" max="5636" width="30.140625" style="9" customWidth="1"/>
    <col min="5637" max="5637" width="16.140625" style="9" customWidth="1"/>
    <col min="5638" max="5640" width="0" style="9" hidden="1" customWidth="1"/>
    <col min="5641" max="5641" width="8.85546875" style="9" customWidth="1"/>
    <col min="5642" max="5643" width="8.42578125" style="9" customWidth="1"/>
    <col min="5644" max="5644" width="7.85546875" style="9" customWidth="1"/>
    <col min="5645" max="5645" width="8.85546875" style="9" customWidth="1"/>
    <col min="5646" max="5647" width="9" style="9" customWidth="1"/>
    <col min="5648" max="5648" width="1.85546875" style="9" customWidth="1"/>
    <col min="5649" max="5654" width="8.5703125" style="9" customWidth="1"/>
    <col min="5655" max="5671" width="8.42578125" style="9" customWidth="1"/>
    <col min="5672" max="5672" width="6" style="9" customWidth="1"/>
    <col min="5673" max="5689" width="8.42578125" style="9" customWidth="1"/>
    <col min="5690" max="5690" width="7.42578125" style="9" customWidth="1"/>
    <col min="5691" max="5691" width="8.5703125" style="9" customWidth="1"/>
    <col min="5692" max="5693" width="8.42578125" style="9" customWidth="1"/>
    <col min="5694" max="5849" width="9.140625" style="9" customWidth="1"/>
    <col min="5850" max="5850" width="8.28515625" style="9" customWidth="1"/>
    <col min="5851" max="5851" width="20.28515625" style="9" customWidth="1"/>
    <col min="5852" max="5852" width="14.5703125" style="9" customWidth="1"/>
    <col min="5853" max="5853" width="24.5703125" style="9" customWidth="1"/>
    <col min="5854" max="5854" width="8.42578125" style="9" customWidth="1"/>
    <col min="5855" max="5888" width="9.140625" style="9"/>
    <col min="5889" max="5889" width="9" style="9" customWidth="1"/>
    <col min="5890" max="5890" width="27.85546875" style="9" customWidth="1"/>
    <col min="5891" max="5891" width="16.140625" style="9" customWidth="1"/>
    <col min="5892" max="5892" width="30.140625" style="9" customWidth="1"/>
    <col min="5893" max="5893" width="16.140625" style="9" customWidth="1"/>
    <col min="5894" max="5896" width="0" style="9" hidden="1" customWidth="1"/>
    <col min="5897" max="5897" width="8.85546875" style="9" customWidth="1"/>
    <col min="5898" max="5899" width="8.42578125" style="9" customWidth="1"/>
    <col min="5900" max="5900" width="7.85546875" style="9" customWidth="1"/>
    <col min="5901" max="5901" width="8.85546875" style="9" customWidth="1"/>
    <col min="5902" max="5903" width="9" style="9" customWidth="1"/>
    <col min="5904" max="5904" width="1.85546875" style="9" customWidth="1"/>
    <col min="5905" max="5910" width="8.5703125" style="9" customWidth="1"/>
    <col min="5911" max="5927" width="8.42578125" style="9" customWidth="1"/>
    <col min="5928" max="5928" width="6" style="9" customWidth="1"/>
    <col min="5929" max="5945" width="8.42578125" style="9" customWidth="1"/>
    <col min="5946" max="5946" width="7.42578125" style="9" customWidth="1"/>
    <col min="5947" max="5947" width="8.5703125" style="9" customWidth="1"/>
    <col min="5948" max="5949" width="8.42578125" style="9" customWidth="1"/>
    <col min="5950" max="6105" width="9.140625" style="9" customWidth="1"/>
    <col min="6106" max="6106" width="8.28515625" style="9" customWidth="1"/>
    <col min="6107" max="6107" width="20.28515625" style="9" customWidth="1"/>
    <col min="6108" max="6108" width="14.5703125" style="9" customWidth="1"/>
    <col min="6109" max="6109" width="24.5703125" style="9" customWidth="1"/>
    <col min="6110" max="6110" width="8.42578125" style="9" customWidth="1"/>
    <col min="6111" max="6144" width="9.140625" style="9"/>
    <col min="6145" max="6145" width="9" style="9" customWidth="1"/>
    <col min="6146" max="6146" width="27.85546875" style="9" customWidth="1"/>
    <col min="6147" max="6147" width="16.140625" style="9" customWidth="1"/>
    <col min="6148" max="6148" width="30.140625" style="9" customWidth="1"/>
    <col min="6149" max="6149" width="16.140625" style="9" customWidth="1"/>
    <col min="6150" max="6152" width="0" style="9" hidden="1" customWidth="1"/>
    <col min="6153" max="6153" width="8.85546875" style="9" customWidth="1"/>
    <col min="6154" max="6155" width="8.42578125" style="9" customWidth="1"/>
    <col min="6156" max="6156" width="7.85546875" style="9" customWidth="1"/>
    <col min="6157" max="6157" width="8.85546875" style="9" customWidth="1"/>
    <col min="6158" max="6159" width="9" style="9" customWidth="1"/>
    <col min="6160" max="6160" width="1.85546875" style="9" customWidth="1"/>
    <col min="6161" max="6166" width="8.5703125" style="9" customWidth="1"/>
    <col min="6167" max="6183" width="8.42578125" style="9" customWidth="1"/>
    <col min="6184" max="6184" width="6" style="9" customWidth="1"/>
    <col min="6185" max="6201" width="8.42578125" style="9" customWidth="1"/>
    <col min="6202" max="6202" width="7.42578125" style="9" customWidth="1"/>
    <col min="6203" max="6203" width="8.5703125" style="9" customWidth="1"/>
    <col min="6204" max="6205" width="8.42578125" style="9" customWidth="1"/>
    <col min="6206" max="6361" width="9.140625" style="9" customWidth="1"/>
    <col min="6362" max="6362" width="8.28515625" style="9" customWidth="1"/>
    <col min="6363" max="6363" width="20.28515625" style="9" customWidth="1"/>
    <col min="6364" max="6364" width="14.5703125" style="9" customWidth="1"/>
    <col min="6365" max="6365" width="24.5703125" style="9" customWidth="1"/>
    <col min="6366" max="6366" width="8.42578125" style="9" customWidth="1"/>
    <col min="6367" max="6400" width="9.140625" style="9"/>
    <col min="6401" max="6401" width="9" style="9" customWidth="1"/>
    <col min="6402" max="6402" width="27.85546875" style="9" customWidth="1"/>
    <col min="6403" max="6403" width="16.140625" style="9" customWidth="1"/>
    <col min="6404" max="6404" width="30.140625" style="9" customWidth="1"/>
    <col min="6405" max="6405" width="16.140625" style="9" customWidth="1"/>
    <col min="6406" max="6408" width="0" style="9" hidden="1" customWidth="1"/>
    <col min="6409" max="6409" width="8.85546875" style="9" customWidth="1"/>
    <col min="6410" max="6411" width="8.42578125" style="9" customWidth="1"/>
    <col min="6412" max="6412" width="7.85546875" style="9" customWidth="1"/>
    <col min="6413" max="6413" width="8.85546875" style="9" customWidth="1"/>
    <col min="6414" max="6415" width="9" style="9" customWidth="1"/>
    <col min="6416" max="6416" width="1.85546875" style="9" customWidth="1"/>
    <col min="6417" max="6422" width="8.5703125" style="9" customWidth="1"/>
    <col min="6423" max="6439" width="8.42578125" style="9" customWidth="1"/>
    <col min="6440" max="6440" width="6" style="9" customWidth="1"/>
    <col min="6441" max="6457" width="8.42578125" style="9" customWidth="1"/>
    <col min="6458" max="6458" width="7.42578125" style="9" customWidth="1"/>
    <col min="6459" max="6459" width="8.5703125" style="9" customWidth="1"/>
    <col min="6460" max="6461" width="8.42578125" style="9" customWidth="1"/>
    <col min="6462" max="6617" width="9.140625" style="9" customWidth="1"/>
    <col min="6618" max="6618" width="8.28515625" style="9" customWidth="1"/>
    <col min="6619" max="6619" width="20.28515625" style="9" customWidth="1"/>
    <col min="6620" max="6620" width="14.5703125" style="9" customWidth="1"/>
    <col min="6621" max="6621" width="24.5703125" style="9" customWidth="1"/>
    <col min="6622" max="6622" width="8.42578125" style="9" customWidth="1"/>
    <col min="6623" max="6656" width="9.140625" style="9"/>
    <col min="6657" max="6657" width="9" style="9" customWidth="1"/>
    <col min="6658" max="6658" width="27.85546875" style="9" customWidth="1"/>
    <col min="6659" max="6659" width="16.140625" style="9" customWidth="1"/>
    <col min="6660" max="6660" width="30.140625" style="9" customWidth="1"/>
    <col min="6661" max="6661" width="16.140625" style="9" customWidth="1"/>
    <col min="6662" max="6664" width="0" style="9" hidden="1" customWidth="1"/>
    <col min="6665" max="6665" width="8.85546875" style="9" customWidth="1"/>
    <col min="6666" max="6667" width="8.42578125" style="9" customWidth="1"/>
    <col min="6668" max="6668" width="7.85546875" style="9" customWidth="1"/>
    <col min="6669" max="6669" width="8.85546875" style="9" customWidth="1"/>
    <col min="6670" max="6671" width="9" style="9" customWidth="1"/>
    <col min="6672" max="6672" width="1.85546875" style="9" customWidth="1"/>
    <col min="6673" max="6678" width="8.5703125" style="9" customWidth="1"/>
    <col min="6679" max="6695" width="8.42578125" style="9" customWidth="1"/>
    <col min="6696" max="6696" width="6" style="9" customWidth="1"/>
    <col min="6697" max="6713" width="8.42578125" style="9" customWidth="1"/>
    <col min="6714" max="6714" width="7.42578125" style="9" customWidth="1"/>
    <col min="6715" max="6715" width="8.5703125" style="9" customWidth="1"/>
    <col min="6716" max="6717" width="8.42578125" style="9" customWidth="1"/>
    <col min="6718" max="6873" width="9.140625" style="9" customWidth="1"/>
    <col min="6874" max="6874" width="8.28515625" style="9" customWidth="1"/>
    <col min="6875" max="6875" width="20.28515625" style="9" customWidth="1"/>
    <col min="6876" max="6876" width="14.5703125" style="9" customWidth="1"/>
    <col min="6877" max="6877" width="24.5703125" style="9" customWidth="1"/>
    <col min="6878" max="6878" width="8.42578125" style="9" customWidth="1"/>
    <col min="6879" max="6912" width="9.140625" style="9"/>
    <col min="6913" max="6913" width="9" style="9" customWidth="1"/>
    <col min="6914" max="6914" width="27.85546875" style="9" customWidth="1"/>
    <col min="6915" max="6915" width="16.140625" style="9" customWidth="1"/>
    <col min="6916" max="6916" width="30.140625" style="9" customWidth="1"/>
    <col min="6917" max="6917" width="16.140625" style="9" customWidth="1"/>
    <col min="6918" max="6920" width="0" style="9" hidden="1" customWidth="1"/>
    <col min="6921" max="6921" width="8.85546875" style="9" customWidth="1"/>
    <col min="6922" max="6923" width="8.42578125" style="9" customWidth="1"/>
    <col min="6924" max="6924" width="7.85546875" style="9" customWidth="1"/>
    <col min="6925" max="6925" width="8.85546875" style="9" customWidth="1"/>
    <col min="6926" max="6927" width="9" style="9" customWidth="1"/>
    <col min="6928" max="6928" width="1.85546875" style="9" customWidth="1"/>
    <col min="6929" max="6934" width="8.5703125" style="9" customWidth="1"/>
    <col min="6935" max="6951" width="8.42578125" style="9" customWidth="1"/>
    <col min="6952" max="6952" width="6" style="9" customWidth="1"/>
    <col min="6953" max="6969" width="8.42578125" style="9" customWidth="1"/>
    <col min="6970" max="6970" width="7.42578125" style="9" customWidth="1"/>
    <col min="6971" max="6971" width="8.5703125" style="9" customWidth="1"/>
    <col min="6972" max="6973" width="8.42578125" style="9" customWidth="1"/>
    <col min="6974" max="7129" width="9.140625" style="9" customWidth="1"/>
    <col min="7130" max="7130" width="8.28515625" style="9" customWidth="1"/>
    <col min="7131" max="7131" width="20.28515625" style="9" customWidth="1"/>
    <col min="7132" max="7132" width="14.5703125" style="9" customWidth="1"/>
    <col min="7133" max="7133" width="24.5703125" style="9" customWidth="1"/>
    <col min="7134" max="7134" width="8.42578125" style="9" customWidth="1"/>
    <col min="7135" max="7168" width="9.140625" style="9"/>
    <col min="7169" max="7169" width="9" style="9" customWidth="1"/>
    <col min="7170" max="7170" width="27.85546875" style="9" customWidth="1"/>
    <col min="7171" max="7171" width="16.140625" style="9" customWidth="1"/>
    <col min="7172" max="7172" width="30.140625" style="9" customWidth="1"/>
    <col min="7173" max="7173" width="16.140625" style="9" customWidth="1"/>
    <col min="7174" max="7176" width="0" style="9" hidden="1" customWidth="1"/>
    <col min="7177" max="7177" width="8.85546875" style="9" customWidth="1"/>
    <col min="7178" max="7179" width="8.42578125" style="9" customWidth="1"/>
    <col min="7180" max="7180" width="7.85546875" style="9" customWidth="1"/>
    <col min="7181" max="7181" width="8.85546875" style="9" customWidth="1"/>
    <col min="7182" max="7183" width="9" style="9" customWidth="1"/>
    <col min="7184" max="7184" width="1.85546875" style="9" customWidth="1"/>
    <col min="7185" max="7190" width="8.5703125" style="9" customWidth="1"/>
    <col min="7191" max="7207" width="8.42578125" style="9" customWidth="1"/>
    <col min="7208" max="7208" width="6" style="9" customWidth="1"/>
    <col min="7209" max="7225" width="8.42578125" style="9" customWidth="1"/>
    <col min="7226" max="7226" width="7.42578125" style="9" customWidth="1"/>
    <col min="7227" max="7227" width="8.5703125" style="9" customWidth="1"/>
    <col min="7228" max="7229" width="8.42578125" style="9" customWidth="1"/>
    <col min="7230" max="7385" width="9.140625" style="9" customWidth="1"/>
    <col min="7386" max="7386" width="8.28515625" style="9" customWidth="1"/>
    <col min="7387" max="7387" width="20.28515625" style="9" customWidth="1"/>
    <col min="7388" max="7388" width="14.5703125" style="9" customWidth="1"/>
    <col min="7389" max="7389" width="24.5703125" style="9" customWidth="1"/>
    <col min="7390" max="7390" width="8.42578125" style="9" customWidth="1"/>
    <col min="7391" max="7424" width="9.140625" style="9"/>
    <col min="7425" max="7425" width="9" style="9" customWidth="1"/>
    <col min="7426" max="7426" width="27.85546875" style="9" customWidth="1"/>
    <col min="7427" max="7427" width="16.140625" style="9" customWidth="1"/>
    <col min="7428" max="7428" width="30.140625" style="9" customWidth="1"/>
    <col min="7429" max="7429" width="16.140625" style="9" customWidth="1"/>
    <col min="7430" max="7432" width="0" style="9" hidden="1" customWidth="1"/>
    <col min="7433" max="7433" width="8.85546875" style="9" customWidth="1"/>
    <col min="7434" max="7435" width="8.42578125" style="9" customWidth="1"/>
    <col min="7436" max="7436" width="7.85546875" style="9" customWidth="1"/>
    <col min="7437" max="7437" width="8.85546875" style="9" customWidth="1"/>
    <col min="7438" max="7439" width="9" style="9" customWidth="1"/>
    <col min="7440" max="7440" width="1.85546875" style="9" customWidth="1"/>
    <col min="7441" max="7446" width="8.5703125" style="9" customWidth="1"/>
    <col min="7447" max="7463" width="8.42578125" style="9" customWidth="1"/>
    <col min="7464" max="7464" width="6" style="9" customWidth="1"/>
    <col min="7465" max="7481" width="8.42578125" style="9" customWidth="1"/>
    <col min="7482" max="7482" width="7.42578125" style="9" customWidth="1"/>
    <col min="7483" max="7483" width="8.5703125" style="9" customWidth="1"/>
    <col min="7484" max="7485" width="8.42578125" style="9" customWidth="1"/>
    <col min="7486" max="7641" width="9.140625" style="9" customWidth="1"/>
    <col min="7642" max="7642" width="8.28515625" style="9" customWidth="1"/>
    <col min="7643" max="7643" width="20.28515625" style="9" customWidth="1"/>
    <col min="7644" max="7644" width="14.5703125" style="9" customWidth="1"/>
    <col min="7645" max="7645" width="24.5703125" style="9" customWidth="1"/>
    <col min="7646" max="7646" width="8.42578125" style="9" customWidth="1"/>
    <col min="7647" max="7680" width="9.140625" style="9"/>
    <col min="7681" max="7681" width="9" style="9" customWidth="1"/>
    <col min="7682" max="7682" width="27.85546875" style="9" customWidth="1"/>
    <col min="7683" max="7683" width="16.140625" style="9" customWidth="1"/>
    <col min="7684" max="7684" width="30.140625" style="9" customWidth="1"/>
    <col min="7685" max="7685" width="16.140625" style="9" customWidth="1"/>
    <col min="7686" max="7688" width="0" style="9" hidden="1" customWidth="1"/>
    <col min="7689" max="7689" width="8.85546875" style="9" customWidth="1"/>
    <col min="7690" max="7691" width="8.42578125" style="9" customWidth="1"/>
    <col min="7692" max="7692" width="7.85546875" style="9" customWidth="1"/>
    <col min="7693" max="7693" width="8.85546875" style="9" customWidth="1"/>
    <col min="7694" max="7695" width="9" style="9" customWidth="1"/>
    <col min="7696" max="7696" width="1.85546875" style="9" customWidth="1"/>
    <col min="7697" max="7702" width="8.5703125" style="9" customWidth="1"/>
    <col min="7703" max="7719" width="8.42578125" style="9" customWidth="1"/>
    <col min="7720" max="7720" width="6" style="9" customWidth="1"/>
    <col min="7721" max="7737" width="8.42578125" style="9" customWidth="1"/>
    <col min="7738" max="7738" width="7.42578125" style="9" customWidth="1"/>
    <col min="7739" max="7739" width="8.5703125" style="9" customWidth="1"/>
    <col min="7740" max="7741" width="8.42578125" style="9" customWidth="1"/>
    <col min="7742" max="7897" width="9.140625" style="9" customWidth="1"/>
    <col min="7898" max="7898" width="8.28515625" style="9" customWidth="1"/>
    <col min="7899" max="7899" width="20.28515625" style="9" customWidth="1"/>
    <col min="7900" max="7900" width="14.5703125" style="9" customWidth="1"/>
    <col min="7901" max="7901" width="24.5703125" style="9" customWidth="1"/>
    <col min="7902" max="7902" width="8.42578125" style="9" customWidth="1"/>
    <col min="7903" max="7936" width="9.140625" style="9"/>
    <col min="7937" max="7937" width="9" style="9" customWidth="1"/>
    <col min="7938" max="7938" width="27.85546875" style="9" customWidth="1"/>
    <col min="7939" max="7939" width="16.140625" style="9" customWidth="1"/>
    <col min="7940" max="7940" width="30.140625" style="9" customWidth="1"/>
    <col min="7941" max="7941" width="16.140625" style="9" customWidth="1"/>
    <col min="7942" max="7944" width="0" style="9" hidden="1" customWidth="1"/>
    <col min="7945" max="7945" width="8.85546875" style="9" customWidth="1"/>
    <col min="7946" max="7947" width="8.42578125" style="9" customWidth="1"/>
    <col min="7948" max="7948" width="7.85546875" style="9" customWidth="1"/>
    <col min="7949" max="7949" width="8.85546875" style="9" customWidth="1"/>
    <col min="7950" max="7951" width="9" style="9" customWidth="1"/>
    <col min="7952" max="7952" width="1.85546875" style="9" customWidth="1"/>
    <col min="7953" max="7958" width="8.5703125" style="9" customWidth="1"/>
    <col min="7959" max="7975" width="8.42578125" style="9" customWidth="1"/>
    <col min="7976" max="7976" width="6" style="9" customWidth="1"/>
    <col min="7977" max="7993" width="8.42578125" style="9" customWidth="1"/>
    <col min="7994" max="7994" width="7.42578125" style="9" customWidth="1"/>
    <col min="7995" max="7995" width="8.5703125" style="9" customWidth="1"/>
    <col min="7996" max="7997" width="8.42578125" style="9" customWidth="1"/>
    <col min="7998" max="8153" width="9.140625" style="9" customWidth="1"/>
    <col min="8154" max="8154" width="8.28515625" style="9" customWidth="1"/>
    <col min="8155" max="8155" width="20.28515625" style="9" customWidth="1"/>
    <col min="8156" max="8156" width="14.5703125" style="9" customWidth="1"/>
    <col min="8157" max="8157" width="24.5703125" style="9" customWidth="1"/>
    <col min="8158" max="8158" width="8.42578125" style="9" customWidth="1"/>
    <col min="8159" max="8192" width="9.140625" style="9"/>
    <col min="8193" max="8193" width="9" style="9" customWidth="1"/>
    <col min="8194" max="8194" width="27.85546875" style="9" customWidth="1"/>
    <col min="8195" max="8195" width="16.140625" style="9" customWidth="1"/>
    <col min="8196" max="8196" width="30.140625" style="9" customWidth="1"/>
    <col min="8197" max="8197" width="16.140625" style="9" customWidth="1"/>
    <col min="8198" max="8200" width="0" style="9" hidden="1" customWidth="1"/>
    <col min="8201" max="8201" width="8.85546875" style="9" customWidth="1"/>
    <col min="8202" max="8203" width="8.42578125" style="9" customWidth="1"/>
    <col min="8204" max="8204" width="7.85546875" style="9" customWidth="1"/>
    <col min="8205" max="8205" width="8.85546875" style="9" customWidth="1"/>
    <col min="8206" max="8207" width="9" style="9" customWidth="1"/>
    <col min="8208" max="8208" width="1.85546875" style="9" customWidth="1"/>
    <col min="8209" max="8214" width="8.5703125" style="9" customWidth="1"/>
    <col min="8215" max="8231" width="8.42578125" style="9" customWidth="1"/>
    <col min="8232" max="8232" width="6" style="9" customWidth="1"/>
    <col min="8233" max="8249" width="8.42578125" style="9" customWidth="1"/>
    <col min="8250" max="8250" width="7.42578125" style="9" customWidth="1"/>
    <col min="8251" max="8251" width="8.5703125" style="9" customWidth="1"/>
    <col min="8252" max="8253" width="8.42578125" style="9" customWidth="1"/>
    <col min="8254" max="8409" width="9.140625" style="9" customWidth="1"/>
    <col min="8410" max="8410" width="8.28515625" style="9" customWidth="1"/>
    <col min="8411" max="8411" width="20.28515625" style="9" customWidth="1"/>
    <col min="8412" max="8412" width="14.5703125" style="9" customWidth="1"/>
    <col min="8413" max="8413" width="24.5703125" style="9" customWidth="1"/>
    <col min="8414" max="8414" width="8.42578125" style="9" customWidth="1"/>
    <col min="8415" max="8448" width="9.140625" style="9"/>
    <col min="8449" max="8449" width="9" style="9" customWidth="1"/>
    <col min="8450" max="8450" width="27.85546875" style="9" customWidth="1"/>
    <col min="8451" max="8451" width="16.140625" style="9" customWidth="1"/>
    <col min="8452" max="8452" width="30.140625" style="9" customWidth="1"/>
    <col min="8453" max="8453" width="16.140625" style="9" customWidth="1"/>
    <col min="8454" max="8456" width="0" style="9" hidden="1" customWidth="1"/>
    <col min="8457" max="8457" width="8.85546875" style="9" customWidth="1"/>
    <col min="8458" max="8459" width="8.42578125" style="9" customWidth="1"/>
    <col min="8460" max="8460" width="7.85546875" style="9" customWidth="1"/>
    <col min="8461" max="8461" width="8.85546875" style="9" customWidth="1"/>
    <col min="8462" max="8463" width="9" style="9" customWidth="1"/>
    <col min="8464" max="8464" width="1.85546875" style="9" customWidth="1"/>
    <col min="8465" max="8470" width="8.5703125" style="9" customWidth="1"/>
    <col min="8471" max="8487" width="8.42578125" style="9" customWidth="1"/>
    <col min="8488" max="8488" width="6" style="9" customWidth="1"/>
    <col min="8489" max="8505" width="8.42578125" style="9" customWidth="1"/>
    <col min="8506" max="8506" width="7.42578125" style="9" customWidth="1"/>
    <col min="8507" max="8507" width="8.5703125" style="9" customWidth="1"/>
    <col min="8508" max="8509" width="8.42578125" style="9" customWidth="1"/>
    <col min="8510" max="8665" width="9.140625" style="9" customWidth="1"/>
    <col min="8666" max="8666" width="8.28515625" style="9" customWidth="1"/>
    <col min="8667" max="8667" width="20.28515625" style="9" customWidth="1"/>
    <col min="8668" max="8668" width="14.5703125" style="9" customWidth="1"/>
    <col min="8669" max="8669" width="24.5703125" style="9" customWidth="1"/>
    <col min="8670" max="8670" width="8.42578125" style="9" customWidth="1"/>
    <col min="8671" max="8704" width="9.140625" style="9"/>
    <col min="8705" max="8705" width="9" style="9" customWidth="1"/>
    <col min="8706" max="8706" width="27.85546875" style="9" customWidth="1"/>
    <col min="8707" max="8707" width="16.140625" style="9" customWidth="1"/>
    <col min="8708" max="8708" width="30.140625" style="9" customWidth="1"/>
    <col min="8709" max="8709" width="16.140625" style="9" customWidth="1"/>
    <col min="8710" max="8712" width="0" style="9" hidden="1" customWidth="1"/>
    <col min="8713" max="8713" width="8.85546875" style="9" customWidth="1"/>
    <col min="8714" max="8715" width="8.42578125" style="9" customWidth="1"/>
    <col min="8716" max="8716" width="7.85546875" style="9" customWidth="1"/>
    <col min="8717" max="8717" width="8.85546875" style="9" customWidth="1"/>
    <col min="8718" max="8719" width="9" style="9" customWidth="1"/>
    <col min="8720" max="8720" width="1.85546875" style="9" customWidth="1"/>
    <col min="8721" max="8726" width="8.5703125" style="9" customWidth="1"/>
    <col min="8727" max="8743" width="8.42578125" style="9" customWidth="1"/>
    <col min="8744" max="8744" width="6" style="9" customWidth="1"/>
    <col min="8745" max="8761" width="8.42578125" style="9" customWidth="1"/>
    <col min="8762" max="8762" width="7.42578125" style="9" customWidth="1"/>
    <col min="8763" max="8763" width="8.5703125" style="9" customWidth="1"/>
    <col min="8764" max="8765" width="8.42578125" style="9" customWidth="1"/>
    <col min="8766" max="8921" width="9.140625" style="9" customWidth="1"/>
    <col min="8922" max="8922" width="8.28515625" style="9" customWidth="1"/>
    <col min="8923" max="8923" width="20.28515625" style="9" customWidth="1"/>
    <col min="8924" max="8924" width="14.5703125" style="9" customWidth="1"/>
    <col min="8925" max="8925" width="24.5703125" style="9" customWidth="1"/>
    <col min="8926" max="8926" width="8.42578125" style="9" customWidth="1"/>
    <col min="8927" max="8960" width="9.140625" style="9"/>
    <col min="8961" max="8961" width="9" style="9" customWidth="1"/>
    <col min="8962" max="8962" width="27.85546875" style="9" customWidth="1"/>
    <col min="8963" max="8963" width="16.140625" style="9" customWidth="1"/>
    <col min="8964" max="8964" width="30.140625" style="9" customWidth="1"/>
    <col min="8965" max="8965" width="16.140625" style="9" customWidth="1"/>
    <col min="8966" max="8968" width="0" style="9" hidden="1" customWidth="1"/>
    <col min="8969" max="8969" width="8.85546875" style="9" customWidth="1"/>
    <col min="8970" max="8971" width="8.42578125" style="9" customWidth="1"/>
    <col min="8972" max="8972" width="7.85546875" style="9" customWidth="1"/>
    <col min="8973" max="8973" width="8.85546875" style="9" customWidth="1"/>
    <col min="8974" max="8975" width="9" style="9" customWidth="1"/>
    <col min="8976" max="8976" width="1.85546875" style="9" customWidth="1"/>
    <col min="8977" max="8982" width="8.5703125" style="9" customWidth="1"/>
    <col min="8983" max="8999" width="8.42578125" style="9" customWidth="1"/>
    <col min="9000" max="9000" width="6" style="9" customWidth="1"/>
    <col min="9001" max="9017" width="8.42578125" style="9" customWidth="1"/>
    <col min="9018" max="9018" width="7.42578125" style="9" customWidth="1"/>
    <col min="9019" max="9019" width="8.5703125" style="9" customWidth="1"/>
    <col min="9020" max="9021" width="8.42578125" style="9" customWidth="1"/>
    <col min="9022" max="9177" width="9.140625" style="9" customWidth="1"/>
    <col min="9178" max="9178" width="8.28515625" style="9" customWidth="1"/>
    <col min="9179" max="9179" width="20.28515625" style="9" customWidth="1"/>
    <col min="9180" max="9180" width="14.5703125" style="9" customWidth="1"/>
    <col min="9181" max="9181" width="24.5703125" style="9" customWidth="1"/>
    <col min="9182" max="9182" width="8.42578125" style="9" customWidth="1"/>
    <col min="9183" max="9216" width="9.140625" style="9"/>
    <col min="9217" max="9217" width="9" style="9" customWidth="1"/>
    <col min="9218" max="9218" width="27.85546875" style="9" customWidth="1"/>
    <col min="9219" max="9219" width="16.140625" style="9" customWidth="1"/>
    <col min="9220" max="9220" width="30.140625" style="9" customWidth="1"/>
    <col min="9221" max="9221" width="16.140625" style="9" customWidth="1"/>
    <col min="9222" max="9224" width="0" style="9" hidden="1" customWidth="1"/>
    <col min="9225" max="9225" width="8.85546875" style="9" customWidth="1"/>
    <col min="9226" max="9227" width="8.42578125" style="9" customWidth="1"/>
    <col min="9228" max="9228" width="7.85546875" style="9" customWidth="1"/>
    <col min="9229" max="9229" width="8.85546875" style="9" customWidth="1"/>
    <col min="9230" max="9231" width="9" style="9" customWidth="1"/>
    <col min="9232" max="9232" width="1.85546875" style="9" customWidth="1"/>
    <col min="9233" max="9238" width="8.5703125" style="9" customWidth="1"/>
    <col min="9239" max="9255" width="8.42578125" style="9" customWidth="1"/>
    <col min="9256" max="9256" width="6" style="9" customWidth="1"/>
    <col min="9257" max="9273" width="8.42578125" style="9" customWidth="1"/>
    <col min="9274" max="9274" width="7.42578125" style="9" customWidth="1"/>
    <col min="9275" max="9275" width="8.5703125" style="9" customWidth="1"/>
    <col min="9276" max="9277" width="8.42578125" style="9" customWidth="1"/>
    <col min="9278" max="9433" width="9.140625" style="9" customWidth="1"/>
    <col min="9434" max="9434" width="8.28515625" style="9" customWidth="1"/>
    <col min="9435" max="9435" width="20.28515625" style="9" customWidth="1"/>
    <col min="9436" max="9436" width="14.5703125" style="9" customWidth="1"/>
    <col min="9437" max="9437" width="24.5703125" style="9" customWidth="1"/>
    <col min="9438" max="9438" width="8.42578125" style="9" customWidth="1"/>
    <col min="9439" max="9472" width="9.140625" style="9"/>
    <col min="9473" max="9473" width="9" style="9" customWidth="1"/>
    <col min="9474" max="9474" width="27.85546875" style="9" customWidth="1"/>
    <col min="9475" max="9475" width="16.140625" style="9" customWidth="1"/>
    <col min="9476" max="9476" width="30.140625" style="9" customWidth="1"/>
    <col min="9477" max="9477" width="16.140625" style="9" customWidth="1"/>
    <col min="9478" max="9480" width="0" style="9" hidden="1" customWidth="1"/>
    <col min="9481" max="9481" width="8.85546875" style="9" customWidth="1"/>
    <col min="9482" max="9483" width="8.42578125" style="9" customWidth="1"/>
    <col min="9484" max="9484" width="7.85546875" style="9" customWidth="1"/>
    <col min="9485" max="9485" width="8.85546875" style="9" customWidth="1"/>
    <col min="9486" max="9487" width="9" style="9" customWidth="1"/>
    <col min="9488" max="9488" width="1.85546875" style="9" customWidth="1"/>
    <col min="9489" max="9494" width="8.5703125" style="9" customWidth="1"/>
    <col min="9495" max="9511" width="8.42578125" style="9" customWidth="1"/>
    <col min="9512" max="9512" width="6" style="9" customWidth="1"/>
    <col min="9513" max="9529" width="8.42578125" style="9" customWidth="1"/>
    <col min="9530" max="9530" width="7.42578125" style="9" customWidth="1"/>
    <col min="9531" max="9531" width="8.5703125" style="9" customWidth="1"/>
    <col min="9532" max="9533" width="8.42578125" style="9" customWidth="1"/>
    <col min="9534" max="9689" width="9.140625" style="9" customWidth="1"/>
    <col min="9690" max="9690" width="8.28515625" style="9" customWidth="1"/>
    <col min="9691" max="9691" width="20.28515625" style="9" customWidth="1"/>
    <col min="9692" max="9692" width="14.5703125" style="9" customWidth="1"/>
    <col min="9693" max="9693" width="24.5703125" style="9" customWidth="1"/>
    <col min="9694" max="9694" width="8.42578125" style="9" customWidth="1"/>
    <col min="9695" max="9728" width="9.140625" style="9"/>
    <col min="9729" max="9729" width="9" style="9" customWidth="1"/>
    <col min="9730" max="9730" width="27.85546875" style="9" customWidth="1"/>
    <col min="9731" max="9731" width="16.140625" style="9" customWidth="1"/>
    <col min="9732" max="9732" width="30.140625" style="9" customWidth="1"/>
    <col min="9733" max="9733" width="16.140625" style="9" customWidth="1"/>
    <col min="9734" max="9736" width="0" style="9" hidden="1" customWidth="1"/>
    <col min="9737" max="9737" width="8.85546875" style="9" customWidth="1"/>
    <col min="9738" max="9739" width="8.42578125" style="9" customWidth="1"/>
    <col min="9740" max="9740" width="7.85546875" style="9" customWidth="1"/>
    <col min="9741" max="9741" width="8.85546875" style="9" customWidth="1"/>
    <col min="9742" max="9743" width="9" style="9" customWidth="1"/>
    <col min="9744" max="9744" width="1.85546875" style="9" customWidth="1"/>
    <col min="9745" max="9750" width="8.5703125" style="9" customWidth="1"/>
    <col min="9751" max="9767" width="8.42578125" style="9" customWidth="1"/>
    <col min="9768" max="9768" width="6" style="9" customWidth="1"/>
    <col min="9769" max="9785" width="8.42578125" style="9" customWidth="1"/>
    <col min="9786" max="9786" width="7.42578125" style="9" customWidth="1"/>
    <col min="9787" max="9787" width="8.5703125" style="9" customWidth="1"/>
    <col min="9788" max="9789" width="8.42578125" style="9" customWidth="1"/>
    <col min="9790" max="9945" width="9.140625" style="9" customWidth="1"/>
    <col min="9946" max="9946" width="8.28515625" style="9" customWidth="1"/>
    <col min="9947" max="9947" width="20.28515625" style="9" customWidth="1"/>
    <col min="9948" max="9948" width="14.5703125" style="9" customWidth="1"/>
    <col min="9949" max="9949" width="24.5703125" style="9" customWidth="1"/>
    <col min="9950" max="9950" width="8.42578125" style="9" customWidth="1"/>
    <col min="9951" max="9984" width="9.140625" style="9"/>
    <col min="9985" max="9985" width="9" style="9" customWidth="1"/>
    <col min="9986" max="9986" width="27.85546875" style="9" customWidth="1"/>
    <col min="9987" max="9987" width="16.140625" style="9" customWidth="1"/>
    <col min="9988" max="9988" width="30.140625" style="9" customWidth="1"/>
    <col min="9989" max="9989" width="16.140625" style="9" customWidth="1"/>
    <col min="9990" max="9992" width="0" style="9" hidden="1" customWidth="1"/>
    <col min="9993" max="9993" width="8.85546875" style="9" customWidth="1"/>
    <col min="9994" max="9995" width="8.42578125" style="9" customWidth="1"/>
    <col min="9996" max="9996" width="7.85546875" style="9" customWidth="1"/>
    <col min="9997" max="9997" width="8.85546875" style="9" customWidth="1"/>
    <col min="9998" max="9999" width="9" style="9" customWidth="1"/>
    <col min="10000" max="10000" width="1.85546875" style="9" customWidth="1"/>
    <col min="10001" max="10006" width="8.5703125" style="9" customWidth="1"/>
    <col min="10007" max="10023" width="8.42578125" style="9" customWidth="1"/>
    <col min="10024" max="10024" width="6" style="9" customWidth="1"/>
    <col min="10025" max="10041" width="8.42578125" style="9" customWidth="1"/>
    <col min="10042" max="10042" width="7.42578125" style="9" customWidth="1"/>
    <col min="10043" max="10043" width="8.5703125" style="9" customWidth="1"/>
    <col min="10044" max="10045" width="8.42578125" style="9" customWidth="1"/>
    <col min="10046" max="10201" width="9.140625" style="9" customWidth="1"/>
    <col min="10202" max="10202" width="8.28515625" style="9" customWidth="1"/>
    <col min="10203" max="10203" width="20.28515625" style="9" customWidth="1"/>
    <col min="10204" max="10204" width="14.5703125" style="9" customWidth="1"/>
    <col min="10205" max="10205" width="24.5703125" style="9" customWidth="1"/>
    <col min="10206" max="10206" width="8.42578125" style="9" customWidth="1"/>
    <col min="10207" max="10240" width="9.140625" style="9"/>
    <col min="10241" max="10241" width="9" style="9" customWidth="1"/>
    <col min="10242" max="10242" width="27.85546875" style="9" customWidth="1"/>
    <col min="10243" max="10243" width="16.140625" style="9" customWidth="1"/>
    <col min="10244" max="10244" width="30.140625" style="9" customWidth="1"/>
    <col min="10245" max="10245" width="16.140625" style="9" customWidth="1"/>
    <col min="10246" max="10248" width="0" style="9" hidden="1" customWidth="1"/>
    <col min="10249" max="10249" width="8.85546875" style="9" customWidth="1"/>
    <col min="10250" max="10251" width="8.42578125" style="9" customWidth="1"/>
    <col min="10252" max="10252" width="7.85546875" style="9" customWidth="1"/>
    <col min="10253" max="10253" width="8.85546875" style="9" customWidth="1"/>
    <col min="10254" max="10255" width="9" style="9" customWidth="1"/>
    <col min="10256" max="10256" width="1.85546875" style="9" customWidth="1"/>
    <col min="10257" max="10262" width="8.5703125" style="9" customWidth="1"/>
    <col min="10263" max="10279" width="8.42578125" style="9" customWidth="1"/>
    <col min="10280" max="10280" width="6" style="9" customWidth="1"/>
    <col min="10281" max="10297" width="8.42578125" style="9" customWidth="1"/>
    <col min="10298" max="10298" width="7.42578125" style="9" customWidth="1"/>
    <col min="10299" max="10299" width="8.5703125" style="9" customWidth="1"/>
    <col min="10300" max="10301" width="8.42578125" style="9" customWidth="1"/>
    <col min="10302" max="10457" width="9.140625" style="9" customWidth="1"/>
    <col min="10458" max="10458" width="8.28515625" style="9" customWidth="1"/>
    <col min="10459" max="10459" width="20.28515625" style="9" customWidth="1"/>
    <col min="10460" max="10460" width="14.5703125" style="9" customWidth="1"/>
    <col min="10461" max="10461" width="24.5703125" style="9" customWidth="1"/>
    <col min="10462" max="10462" width="8.42578125" style="9" customWidth="1"/>
    <col min="10463" max="10496" width="9.140625" style="9"/>
    <col min="10497" max="10497" width="9" style="9" customWidth="1"/>
    <col min="10498" max="10498" width="27.85546875" style="9" customWidth="1"/>
    <col min="10499" max="10499" width="16.140625" style="9" customWidth="1"/>
    <col min="10500" max="10500" width="30.140625" style="9" customWidth="1"/>
    <col min="10501" max="10501" width="16.140625" style="9" customWidth="1"/>
    <col min="10502" max="10504" width="0" style="9" hidden="1" customWidth="1"/>
    <col min="10505" max="10505" width="8.85546875" style="9" customWidth="1"/>
    <col min="10506" max="10507" width="8.42578125" style="9" customWidth="1"/>
    <col min="10508" max="10508" width="7.85546875" style="9" customWidth="1"/>
    <col min="10509" max="10509" width="8.85546875" style="9" customWidth="1"/>
    <col min="10510" max="10511" width="9" style="9" customWidth="1"/>
    <col min="10512" max="10512" width="1.85546875" style="9" customWidth="1"/>
    <col min="10513" max="10518" width="8.5703125" style="9" customWidth="1"/>
    <col min="10519" max="10535" width="8.42578125" style="9" customWidth="1"/>
    <col min="10536" max="10536" width="6" style="9" customWidth="1"/>
    <col min="10537" max="10553" width="8.42578125" style="9" customWidth="1"/>
    <col min="10554" max="10554" width="7.42578125" style="9" customWidth="1"/>
    <col min="10555" max="10555" width="8.5703125" style="9" customWidth="1"/>
    <col min="10556" max="10557" width="8.42578125" style="9" customWidth="1"/>
    <col min="10558" max="10713" width="9.140625" style="9" customWidth="1"/>
    <col min="10714" max="10714" width="8.28515625" style="9" customWidth="1"/>
    <col min="10715" max="10715" width="20.28515625" style="9" customWidth="1"/>
    <col min="10716" max="10716" width="14.5703125" style="9" customWidth="1"/>
    <col min="10717" max="10717" width="24.5703125" style="9" customWidth="1"/>
    <col min="10718" max="10718" width="8.42578125" style="9" customWidth="1"/>
    <col min="10719" max="10752" width="9.140625" style="9"/>
    <col min="10753" max="10753" width="9" style="9" customWidth="1"/>
    <col min="10754" max="10754" width="27.85546875" style="9" customWidth="1"/>
    <col min="10755" max="10755" width="16.140625" style="9" customWidth="1"/>
    <col min="10756" max="10756" width="30.140625" style="9" customWidth="1"/>
    <col min="10757" max="10757" width="16.140625" style="9" customWidth="1"/>
    <col min="10758" max="10760" width="0" style="9" hidden="1" customWidth="1"/>
    <col min="10761" max="10761" width="8.85546875" style="9" customWidth="1"/>
    <col min="10762" max="10763" width="8.42578125" style="9" customWidth="1"/>
    <col min="10764" max="10764" width="7.85546875" style="9" customWidth="1"/>
    <col min="10765" max="10765" width="8.85546875" style="9" customWidth="1"/>
    <col min="10766" max="10767" width="9" style="9" customWidth="1"/>
    <col min="10768" max="10768" width="1.85546875" style="9" customWidth="1"/>
    <col min="10769" max="10774" width="8.5703125" style="9" customWidth="1"/>
    <col min="10775" max="10791" width="8.42578125" style="9" customWidth="1"/>
    <col min="10792" max="10792" width="6" style="9" customWidth="1"/>
    <col min="10793" max="10809" width="8.42578125" style="9" customWidth="1"/>
    <col min="10810" max="10810" width="7.42578125" style="9" customWidth="1"/>
    <col min="10811" max="10811" width="8.5703125" style="9" customWidth="1"/>
    <col min="10812" max="10813" width="8.42578125" style="9" customWidth="1"/>
    <col min="10814" max="10969" width="9.140625" style="9" customWidth="1"/>
    <col min="10970" max="10970" width="8.28515625" style="9" customWidth="1"/>
    <col min="10971" max="10971" width="20.28515625" style="9" customWidth="1"/>
    <col min="10972" max="10972" width="14.5703125" style="9" customWidth="1"/>
    <col min="10973" max="10973" width="24.5703125" style="9" customWidth="1"/>
    <col min="10974" max="10974" width="8.42578125" style="9" customWidth="1"/>
    <col min="10975" max="11008" width="9.140625" style="9"/>
    <col min="11009" max="11009" width="9" style="9" customWidth="1"/>
    <col min="11010" max="11010" width="27.85546875" style="9" customWidth="1"/>
    <col min="11011" max="11011" width="16.140625" style="9" customWidth="1"/>
    <col min="11012" max="11012" width="30.140625" style="9" customWidth="1"/>
    <col min="11013" max="11013" width="16.140625" style="9" customWidth="1"/>
    <col min="11014" max="11016" width="0" style="9" hidden="1" customWidth="1"/>
    <col min="11017" max="11017" width="8.85546875" style="9" customWidth="1"/>
    <col min="11018" max="11019" width="8.42578125" style="9" customWidth="1"/>
    <col min="11020" max="11020" width="7.85546875" style="9" customWidth="1"/>
    <col min="11021" max="11021" width="8.85546875" style="9" customWidth="1"/>
    <col min="11022" max="11023" width="9" style="9" customWidth="1"/>
    <col min="11024" max="11024" width="1.85546875" style="9" customWidth="1"/>
    <col min="11025" max="11030" width="8.5703125" style="9" customWidth="1"/>
    <col min="11031" max="11047" width="8.42578125" style="9" customWidth="1"/>
    <col min="11048" max="11048" width="6" style="9" customWidth="1"/>
    <col min="11049" max="11065" width="8.42578125" style="9" customWidth="1"/>
    <col min="11066" max="11066" width="7.42578125" style="9" customWidth="1"/>
    <col min="11067" max="11067" width="8.5703125" style="9" customWidth="1"/>
    <col min="11068" max="11069" width="8.42578125" style="9" customWidth="1"/>
    <col min="11070" max="11225" width="9.140625" style="9" customWidth="1"/>
    <col min="11226" max="11226" width="8.28515625" style="9" customWidth="1"/>
    <col min="11227" max="11227" width="20.28515625" style="9" customWidth="1"/>
    <col min="11228" max="11228" width="14.5703125" style="9" customWidth="1"/>
    <col min="11229" max="11229" width="24.5703125" style="9" customWidth="1"/>
    <col min="11230" max="11230" width="8.42578125" style="9" customWidth="1"/>
    <col min="11231" max="11264" width="9.140625" style="9"/>
    <col min="11265" max="11265" width="9" style="9" customWidth="1"/>
    <col min="11266" max="11266" width="27.85546875" style="9" customWidth="1"/>
    <col min="11267" max="11267" width="16.140625" style="9" customWidth="1"/>
    <col min="11268" max="11268" width="30.140625" style="9" customWidth="1"/>
    <col min="11269" max="11269" width="16.140625" style="9" customWidth="1"/>
    <col min="11270" max="11272" width="0" style="9" hidden="1" customWidth="1"/>
    <col min="11273" max="11273" width="8.85546875" style="9" customWidth="1"/>
    <col min="11274" max="11275" width="8.42578125" style="9" customWidth="1"/>
    <col min="11276" max="11276" width="7.85546875" style="9" customWidth="1"/>
    <col min="11277" max="11277" width="8.85546875" style="9" customWidth="1"/>
    <col min="11278" max="11279" width="9" style="9" customWidth="1"/>
    <col min="11280" max="11280" width="1.85546875" style="9" customWidth="1"/>
    <col min="11281" max="11286" width="8.5703125" style="9" customWidth="1"/>
    <col min="11287" max="11303" width="8.42578125" style="9" customWidth="1"/>
    <col min="11304" max="11304" width="6" style="9" customWidth="1"/>
    <col min="11305" max="11321" width="8.42578125" style="9" customWidth="1"/>
    <col min="11322" max="11322" width="7.42578125" style="9" customWidth="1"/>
    <col min="11323" max="11323" width="8.5703125" style="9" customWidth="1"/>
    <col min="11324" max="11325" width="8.42578125" style="9" customWidth="1"/>
    <col min="11326" max="11481" width="9.140625" style="9" customWidth="1"/>
    <col min="11482" max="11482" width="8.28515625" style="9" customWidth="1"/>
    <col min="11483" max="11483" width="20.28515625" style="9" customWidth="1"/>
    <col min="11484" max="11484" width="14.5703125" style="9" customWidth="1"/>
    <col min="11485" max="11485" width="24.5703125" style="9" customWidth="1"/>
    <col min="11486" max="11486" width="8.42578125" style="9" customWidth="1"/>
    <col min="11487" max="11520" width="9.140625" style="9"/>
    <col min="11521" max="11521" width="9" style="9" customWidth="1"/>
    <col min="11522" max="11522" width="27.85546875" style="9" customWidth="1"/>
    <col min="11523" max="11523" width="16.140625" style="9" customWidth="1"/>
    <col min="11524" max="11524" width="30.140625" style="9" customWidth="1"/>
    <col min="11525" max="11525" width="16.140625" style="9" customWidth="1"/>
    <col min="11526" max="11528" width="0" style="9" hidden="1" customWidth="1"/>
    <col min="11529" max="11529" width="8.85546875" style="9" customWidth="1"/>
    <col min="11530" max="11531" width="8.42578125" style="9" customWidth="1"/>
    <col min="11532" max="11532" width="7.85546875" style="9" customWidth="1"/>
    <col min="11533" max="11533" width="8.85546875" style="9" customWidth="1"/>
    <col min="11534" max="11535" width="9" style="9" customWidth="1"/>
    <col min="11536" max="11536" width="1.85546875" style="9" customWidth="1"/>
    <col min="11537" max="11542" width="8.5703125" style="9" customWidth="1"/>
    <col min="11543" max="11559" width="8.42578125" style="9" customWidth="1"/>
    <col min="11560" max="11560" width="6" style="9" customWidth="1"/>
    <col min="11561" max="11577" width="8.42578125" style="9" customWidth="1"/>
    <col min="11578" max="11578" width="7.42578125" style="9" customWidth="1"/>
    <col min="11579" max="11579" width="8.5703125" style="9" customWidth="1"/>
    <col min="11580" max="11581" width="8.42578125" style="9" customWidth="1"/>
    <col min="11582" max="11737" width="9.140625" style="9" customWidth="1"/>
    <col min="11738" max="11738" width="8.28515625" style="9" customWidth="1"/>
    <col min="11739" max="11739" width="20.28515625" style="9" customWidth="1"/>
    <col min="11740" max="11740" width="14.5703125" style="9" customWidth="1"/>
    <col min="11741" max="11741" width="24.5703125" style="9" customWidth="1"/>
    <col min="11742" max="11742" width="8.42578125" style="9" customWidth="1"/>
    <col min="11743" max="11776" width="9.140625" style="9"/>
    <col min="11777" max="11777" width="9" style="9" customWidth="1"/>
    <col min="11778" max="11778" width="27.85546875" style="9" customWidth="1"/>
    <col min="11779" max="11779" width="16.140625" style="9" customWidth="1"/>
    <col min="11780" max="11780" width="30.140625" style="9" customWidth="1"/>
    <col min="11781" max="11781" width="16.140625" style="9" customWidth="1"/>
    <col min="11782" max="11784" width="0" style="9" hidden="1" customWidth="1"/>
    <col min="11785" max="11785" width="8.85546875" style="9" customWidth="1"/>
    <col min="11786" max="11787" width="8.42578125" style="9" customWidth="1"/>
    <col min="11788" max="11788" width="7.85546875" style="9" customWidth="1"/>
    <col min="11789" max="11789" width="8.85546875" style="9" customWidth="1"/>
    <col min="11790" max="11791" width="9" style="9" customWidth="1"/>
    <col min="11792" max="11792" width="1.85546875" style="9" customWidth="1"/>
    <col min="11793" max="11798" width="8.5703125" style="9" customWidth="1"/>
    <col min="11799" max="11815" width="8.42578125" style="9" customWidth="1"/>
    <col min="11816" max="11816" width="6" style="9" customWidth="1"/>
    <col min="11817" max="11833" width="8.42578125" style="9" customWidth="1"/>
    <col min="11834" max="11834" width="7.42578125" style="9" customWidth="1"/>
    <col min="11835" max="11835" width="8.5703125" style="9" customWidth="1"/>
    <col min="11836" max="11837" width="8.42578125" style="9" customWidth="1"/>
    <col min="11838" max="11993" width="9.140625" style="9" customWidth="1"/>
    <col min="11994" max="11994" width="8.28515625" style="9" customWidth="1"/>
    <col min="11995" max="11995" width="20.28515625" style="9" customWidth="1"/>
    <col min="11996" max="11996" width="14.5703125" style="9" customWidth="1"/>
    <col min="11997" max="11997" width="24.5703125" style="9" customWidth="1"/>
    <col min="11998" max="11998" width="8.42578125" style="9" customWidth="1"/>
    <col min="11999" max="12032" width="9.140625" style="9"/>
    <col min="12033" max="12033" width="9" style="9" customWidth="1"/>
    <col min="12034" max="12034" width="27.85546875" style="9" customWidth="1"/>
    <col min="12035" max="12035" width="16.140625" style="9" customWidth="1"/>
    <col min="12036" max="12036" width="30.140625" style="9" customWidth="1"/>
    <col min="12037" max="12037" width="16.140625" style="9" customWidth="1"/>
    <col min="12038" max="12040" width="0" style="9" hidden="1" customWidth="1"/>
    <col min="12041" max="12041" width="8.85546875" style="9" customWidth="1"/>
    <col min="12042" max="12043" width="8.42578125" style="9" customWidth="1"/>
    <col min="12044" max="12044" width="7.85546875" style="9" customWidth="1"/>
    <col min="12045" max="12045" width="8.85546875" style="9" customWidth="1"/>
    <col min="12046" max="12047" width="9" style="9" customWidth="1"/>
    <col min="12048" max="12048" width="1.85546875" style="9" customWidth="1"/>
    <col min="12049" max="12054" width="8.5703125" style="9" customWidth="1"/>
    <col min="12055" max="12071" width="8.42578125" style="9" customWidth="1"/>
    <col min="12072" max="12072" width="6" style="9" customWidth="1"/>
    <col min="12073" max="12089" width="8.42578125" style="9" customWidth="1"/>
    <col min="12090" max="12090" width="7.42578125" style="9" customWidth="1"/>
    <col min="12091" max="12091" width="8.5703125" style="9" customWidth="1"/>
    <col min="12092" max="12093" width="8.42578125" style="9" customWidth="1"/>
    <col min="12094" max="12249" width="9.140625" style="9" customWidth="1"/>
    <col min="12250" max="12250" width="8.28515625" style="9" customWidth="1"/>
    <col min="12251" max="12251" width="20.28515625" style="9" customWidth="1"/>
    <col min="12252" max="12252" width="14.5703125" style="9" customWidth="1"/>
    <col min="12253" max="12253" width="24.5703125" style="9" customWidth="1"/>
    <col min="12254" max="12254" width="8.42578125" style="9" customWidth="1"/>
    <col min="12255" max="12288" width="9.140625" style="9"/>
    <col min="12289" max="12289" width="9" style="9" customWidth="1"/>
    <col min="12290" max="12290" width="27.85546875" style="9" customWidth="1"/>
    <col min="12291" max="12291" width="16.140625" style="9" customWidth="1"/>
    <col min="12292" max="12292" width="30.140625" style="9" customWidth="1"/>
    <col min="12293" max="12293" width="16.140625" style="9" customWidth="1"/>
    <col min="12294" max="12296" width="0" style="9" hidden="1" customWidth="1"/>
    <col min="12297" max="12297" width="8.85546875" style="9" customWidth="1"/>
    <col min="12298" max="12299" width="8.42578125" style="9" customWidth="1"/>
    <col min="12300" max="12300" width="7.85546875" style="9" customWidth="1"/>
    <col min="12301" max="12301" width="8.85546875" style="9" customWidth="1"/>
    <col min="12302" max="12303" width="9" style="9" customWidth="1"/>
    <col min="12304" max="12304" width="1.85546875" style="9" customWidth="1"/>
    <col min="12305" max="12310" width="8.5703125" style="9" customWidth="1"/>
    <col min="12311" max="12327" width="8.42578125" style="9" customWidth="1"/>
    <col min="12328" max="12328" width="6" style="9" customWidth="1"/>
    <col min="12329" max="12345" width="8.42578125" style="9" customWidth="1"/>
    <col min="12346" max="12346" width="7.42578125" style="9" customWidth="1"/>
    <col min="12347" max="12347" width="8.5703125" style="9" customWidth="1"/>
    <col min="12348" max="12349" width="8.42578125" style="9" customWidth="1"/>
    <col min="12350" max="12505" width="9.140625" style="9" customWidth="1"/>
    <col min="12506" max="12506" width="8.28515625" style="9" customWidth="1"/>
    <col min="12507" max="12507" width="20.28515625" style="9" customWidth="1"/>
    <col min="12508" max="12508" width="14.5703125" style="9" customWidth="1"/>
    <col min="12509" max="12509" width="24.5703125" style="9" customWidth="1"/>
    <col min="12510" max="12510" width="8.42578125" style="9" customWidth="1"/>
    <col min="12511" max="12544" width="9.140625" style="9"/>
    <col min="12545" max="12545" width="9" style="9" customWidth="1"/>
    <col min="12546" max="12546" width="27.85546875" style="9" customWidth="1"/>
    <col min="12547" max="12547" width="16.140625" style="9" customWidth="1"/>
    <col min="12548" max="12548" width="30.140625" style="9" customWidth="1"/>
    <col min="12549" max="12549" width="16.140625" style="9" customWidth="1"/>
    <col min="12550" max="12552" width="0" style="9" hidden="1" customWidth="1"/>
    <col min="12553" max="12553" width="8.85546875" style="9" customWidth="1"/>
    <col min="12554" max="12555" width="8.42578125" style="9" customWidth="1"/>
    <col min="12556" max="12556" width="7.85546875" style="9" customWidth="1"/>
    <col min="12557" max="12557" width="8.85546875" style="9" customWidth="1"/>
    <col min="12558" max="12559" width="9" style="9" customWidth="1"/>
    <col min="12560" max="12560" width="1.85546875" style="9" customWidth="1"/>
    <col min="12561" max="12566" width="8.5703125" style="9" customWidth="1"/>
    <col min="12567" max="12583" width="8.42578125" style="9" customWidth="1"/>
    <col min="12584" max="12584" width="6" style="9" customWidth="1"/>
    <col min="12585" max="12601" width="8.42578125" style="9" customWidth="1"/>
    <col min="12602" max="12602" width="7.42578125" style="9" customWidth="1"/>
    <col min="12603" max="12603" width="8.5703125" style="9" customWidth="1"/>
    <col min="12604" max="12605" width="8.42578125" style="9" customWidth="1"/>
    <col min="12606" max="12761" width="9.140625" style="9" customWidth="1"/>
    <col min="12762" max="12762" width="8.28515625" style="9" customWidth="1"/>
    <col min="12763" max="12763" width="20.28515625" style="9" customWidth="1"/>
    <col min="12764" max="12764" width="14.5703125" style="9" customWidth="1"/>
    <col min="12765" max="12765" width="24.5703125" style="9" customWidth="1"/>
    <col min="12766" max="12766" width="8.42578125" style="9" customWidth="1"/>
    <col min="12767" max="12800" width="9.140625" style="9"/>
    <col min="12801" max="12801" width="9" style="9" customWidth="1"/>
    <col min="12802" max="12802" width="27.85546875" style="9" customWidth="1"/>
    <col min="12803" max="12803" width="16.140625" style="9" customWidth="1"/>
    <col min="12804" max="12804" width="30.140625" style="9" customWidth="1"/>
    <col min="12805" max="12805" width="16.140625" style="9" customWidth="1"/>
    <col min="12806" max="12808" width="0" style="9" hidden="1" customWidth="1"/>
    <col min="12809" max="12809" width="8.85546875" style="9" customWidth="1"/>
    <col min="12810" max="12811" width="8.42578125" style="9" customWidth="1"/>
    <col min="12812" max="12812" width="7.85546875" style="9" customWidth="1"/>
    <col min="12813" max="12813" width="8.85546875" style="9" customWidth="1"/>
    <col min="12814" max="12815" width="9" style="9" customWidth="1"/>
    <col min="12816" max="12816" width="1.85546875" style="9" customWidth="1"/>
    <col min="12817" max="12822" width="8.5703125" style="9" customWidth="1"/>
    <col min="12823" max="12839" width="8.42578125" style="9" customWidth="1"/>
    <col min="12840" max="12840" width="6" style="9" customWidth="1"/>
    <col min="12841" max="12857" width="8.42578125" style="9" customWidth="1"/>
    <col min="12858" max="12858" width="7.42578125" style="9" customWidth="1"/>
    <col min="12859" max="12859" width="8.5703125" style="9" customWidth="1"/>
    <col min="12860" max="12861" width="8.42578125" style="9" customWidth="1"/>
    <col min="12862" max="13017" width="9.140625" style="9" customWidth="1"/>
    <col min="13018" max="13018" width="8.28515625" style="9" customWidth="1"/>
    <col min="13019" max="13019" width="20.28515625" style="9" customWidth="1"/>
    <col min="13020" max="13020" width="14.5703125" style="9" customWidth="1"/>
    <col min="13021" max="13021" width="24.5703125" style="9" customWidth="1"/>
    <col min="13022" max="13022" width="8.42578125" style="9" customWidth="1"/>
    <col min="13023" max="13056" width="9.140625" style="9"/>
    <col min="13057" max="13057" width="9" style="9" customWidth="1"/>
    <col min="13058" max="13058" width="27.85546875" style="9" customWidth="1"/>
    <col min="13059" max="13059" width="16.140625" style="9" customWidth="1"/>
    <col min="13060" max="13060" width="30.140625" style="9" customWidth="1"/>
    <col min="13061" max="13061" width="16.140625" style="9" customWidth="1"/>
    <col min="13062" max="13064" width="0" style="9" hidden="1" customWidth="1"/>
    <col min="13065" max="13065" width="8.85546875" style="9" customWidth="1"/>
    <col min="13066" max="13067" width="8.42578125" style="9" customWidth="1"/>
    <col min="13068" max="13068" width="7.85546875" style="9" customWidth="1"/>
    <col min="13069" max="13069" width="8.85546875" style="9" customWidth="1"/>
    <col min="13070" max="13071" width="9" style="9" customWidth="1"/>
    <col min="13072" max="13072" width="1.85546875" style="9" customWidth="1"/>
    <col min="13073" max="13078" width="8.5703125" style="9" customWidth="1"/>
    <col min="13079" max="13095" width="8.42578125" style="9" customWidth="1"/>
    <col min="13096" max="13096" width="6" style="9" customWidth="1"/>
    <col min="13097" max="13113" width="8.42578125" style="9" customWidth="1"/>
    <col min="13114" max="13114" width="7.42578125" style="9" customWidth="1"/>
    <col min="13115" max="13115" width="8.5703125" style="9" customWidth="1"/>
    <col min="13116" max="13117" width="8.42578125" style="9" customWidth="1"/>
    <col min="13118" max="13273" width="9.140625" style="9" customWidth="1"/>
    <col min="13274" max="13274" width="8.28515625" style="9" customWidth="1"/>
    <col min="13275" max="13275" width="20.28515625" style="9" customWidth="1"/>
    <col min="13276" max="13276" width="14.5703125" style="9" customWidth="1"/>
    <col min="13277" max="13277" width="24.5703125" style="9" customWidth="1"/>
    <col min="13278" max="13278" width="8.42578125" style="9" customWidth="1"/>
    <col min="13279" max="13312" width="9.140625" style="9"/>
    <col min="13313" max="13313" width="9" style="9" customWidth="1"/>
    <col min="13314" max="13314" width="27.85546875" style="9" customWidth="1"/>
    <col min="13315" max="13315" width="16.140625" style="9" customWidth="1"/>
    <col min="13316" max="13316" width="30.140625" style="9" customWidth="1"/>
    <col min="13317" max="13317" width="16.140625" style="9" customWidth="1"/>
    <col min="13318" max="13320" width="0" style="9" hidden="1" customWidth="1"/>
    <col min="13321" max="13321" width="8.85546875" style="9" customWidth="1"/>
    <col min="13322" max="13323" width="8.42578125" style="9" customWidth="1"/>
    <col min="13324" max="13324" width="7.85546875" style="9" customWidth="1"/>
    <col min="13325" max="13325" width="8.85546875" style="9" customWidth="1"/>
    <col min="13326" max="13327" width="9" style="9" customWidth="1"/>
    <col min="13328" max="13328" width="1.85546875" style="9" customWidth="1"/>
    <col min="13329" max="13334" width="8.5703125" style="9" customWidth="1"/>
    <col min="13335" max="13351" width="8.42578125" style="9" customWidth="1"/>
    <col min="13352" max="13352" width="6" style="9" customWidth="1"/>
    <col min="13353" max="13369" width="8.42578125" style="9" customWidth="1"/>
    <col min="13370" max="13370" width="7.42578125" style="9" customWidth="1"/>
    <col min="13371" max="13371" width="8.5703125" style="9" customWidth="1"/>
    <col min="13372" max="13373" width="8.42578125" style="9" customWidth="1"/>
    <col min="13374" max="13529" width="9.140625" style="9" customWidth="1"/>
    <col min="13530" max="13530" width="8.28515625" style="9" customWidth="1"/>
    <col min="13531" max="13531" width="20.28515625" style="9" customWidth="1"/>
    <col min="13532" max="13532" width="14.5703125" style="9" customWidth="1"/>
    <col min="13533" max="13533" width="24.5703125" style="9" customWidth="1"/>
    <col min="13534" max="13534" width="8.42578125" style="9" customWidth="1"/>
    <col min="13535" max="13568" width="9.140625" style="9"/>
    <col min="13569" max="13569" width="9" style="9" customWidth="1"/>
    <col min="13570" max="13570" width="27.85546875" style="9" customWidth="1"/>
    <col min="13571" max="13571" width="16.140625" style="9" customWidth="1"/>
    <col min="13572" max="13572" width="30.140625" style="9" customWidth="1"/>
    <col min="13573" max="13573" width="16.140625" style="9" customWidth="1"/>
    <col min="13574" max="13576" width="0" style="9" hidden="1" customWidth="1"/>
    <col min="13577" max="13577" width="8.85546875" style="9" customWidth="1"/>
    <col min="13578" max="13579" width="8.42578125" style="9" customWidth="1"/>
    <col min="13580" max="13580" width="7.85546875" style="9" customWidth="1"/>
    <col min="13581" max="13581" width="8.85546875" style="9" customWidth="1"/>
    <col min="13582" max="13583" width="9" style="9" customWidth="1"/>
    <col min="13584" max="13584" width="1.85546875" style="9" customWidth="1"/>
    <col min="13585" max="13590" width="8.5703125" style="9" customWidth="1"/>
    <col min="13591" max="13607" width="8.42578125" style="9" customWidth="1"/>
    <col min="13608" max="13608" width="6" style="9" customWidth="1"/>
    <col min="13609" max="13625" width="8.42578125" style="9" customWidth="1"/>
    <col min="13626" max="13626" width="7.42578125" style="9" customWidth="1"/>
    <col min="13627" max="13627" width="8.5703125" style="9" customWidth="1"/>
    <col min="13628" max="13629" width="8.42578125" style="9" customWidth="1"/>
    <col min="13630" max="13785" width="9.140625" style="9" customWidth="1"/>
    <col min="13786" max="13786" width="8.28515625" style="9" customWidth="1"/>
    <col min="13787" max="13787" width="20.28515625" style="9" customWidth="1"/>
    <col min="13788" max="13788" width="14.5703125" style="9" customWidth="1"/>
    <col min="13789" max="13789" width="24.5703125" style="9" customWidth="1"/>
    <col min="13790" max="13790" width="8.42578125" style="9" customWidth="1"/>
    <col min="13791" max="13824" width="9.140625" style="9"/>
    <col min="13825" max="13825" width="9" style="9" customWidth="1"/>
    <col min="13826" max="13826" width="27.85546875" style="9" customWidth="1"/>
    <col min="13827" max="13827" width="16.140625" style="9" customWidth="1"/>
    <col min="13828" max="13828" width="30.140625" style="9" customWidth="1"/>
    <col min="13829" max="13829" width="16.140625" style="9" customWidth="1"/>
    <col min="13830" max="13832" width="0" style="9" hidden="1" customWidth="1"/>
    <col min="13833" max="13833" width="8.85546875" style="9" customWidth="1"/>
    <col min="13834" max="13835" width="8.42578125" style="9" customWidth="1"/>
    <col min="13836" max="13836" width="7.85546875" style="9" customWidth="1"/>
    <col min="13837" max="13837" width="8.85546875" style="9" customWidth="1"/>
    <col min="13838" max="13839" width="9" style="9" customWidth="1"/>
    <col min="13840" max="13840" width="1.85546875" style="9" customWidth="1"/>
    <col min="13841" max="13846" width="8.5703125" style="9" customWidth="1"/>
    <col min="13847" max="13863" width="8.42578125" style="9" customWidth="1"/>
    <col min="13864" max="13864" width="6" style="9" customWidth="1"/>
    <col min="13865" max="13881" width="8.42578125" style="9" customWidth="1"/>
    <col min="13882" max="13882" width="7.42578125" style="9" customWidth="1"/>
    <col min="13883" max="13883" width="8.5703125" style="9" customWidth="1"/>
    <col min="13884" max="13885" width="8.42578125" style="9" customWidth="1"/>
    <col min="13886" max="14041" width="9.140625" style="9" customWidth="1"/>
    <col min="14042" max="14042" width="8.28515625" style="9" customWidth="1"/>
    <col min="14043" max="14043" width="20.28515625" style="9" customWidth="1"/>
    <col min="14044" max="14044" width="14.5703125" style="9" customWidth="1"/>
    <col min="14045" max="14045" width="24.5703125" style="9" customWidth="1"/>
    <col min="14046" max="14046" width="8.42578125" style="9" customWidth="1"/>
    <col min="14047" max="14080" width="9.140625" style="9"/>
    <col min="14081" max="14081" width="9" style="9" customWidth="1"/>
    <col min="14082" max="14082" width="27.85546875" style="9" customWidth="1"/>
    <col min="14083" max="14083" width="16.140625" style="9" customWidth="1"/>
    <col min="14084" max="14084" width="30.140625" style="9" customWidth="1"/>
    <col min="14085" max="14085" width="16.140625" style="9" customWidth="1"/>
    <col min="14086" max="14088" width="0" style="9" hidden="1" customWidth="1"/>
    <col min="14089" max="14089" width="8.85546875" style="9" customWidth="1"/>
    <col min="14090" max="14091" width="8.42578125" style="9" customWidth="1"/>
    <col min="14092" max="14092" width="7.85546875" style="9" customWidth="1"/>
    <col min="14093" max="14093" width="8.85546875" style="9" customWidth="1"/>
    <col min="14094" max="14095" width="9" style="9" customWidth="1"/>
    <col min="14096" max="14096" width="1.85546875" style="9" customWidth="1"/>
    <col min="14097" max="14102" width="8.5703125" style="9" customWidth="1"/>
    <col min="14103" max="14119" width="8.42578125" style="9" customWidth="1"/>
    <col min="14120" max="14120" width="6" style="9" customWidth="1"/>
    <col min="14121" max="14137" width="8.42578125" style="9" customWidth="1"/>
    <col min="14138" max="14138" width="7.42578125" style="9" customWidth="1"/>
    <col min="14139" max="14139" width="8.5703125" style="9" customWidth="1"/>
    <col min="14140" max="14141" width="8.42578125" style="9" customWidth="1"/>
    <col min="14142" max="14297" width="9.140625" style="9" customWidth="1"/>
    <col min="14298" max="14298" width="8.28515625" style="9" customWidth="1"/>
    <col min="14299" max="14299" width="20.28515625" style="9" customWidth="1"/>
    <col min="14300" max="14300" width="14.5703125" style="9" customWidth="1"/>
    <col min="14301" max="14301" width="24.5703125" style="9" customWidth="1"/>
    <col min="14302" max="14302" width="8.42578125" style="9" customWidth="1"/>
    <col min="14303" max="14336" width="9.140625" style="9"/>
    <col min="14337" max="14337" width="9" style="9" customWidth="1"/>
    <col min="14338" max="14338" width="27.85546875" style="9" customWidth="1"/>
    <col min="14339" max="14339" width="16.140625" style="9" customWidth="1"/>
    <col min="14340" max="14340" width="30.140625" style="9" customWidth="1"/>
    <col min="14341" max="14341" width="16.140625" style="9" customWidth="1"/>
    <col min="14342" max="14344" width="0" style="9" hidden="1" customWidth="1"/>
    <col min="14345" max="14345" width="8.85546875" style="9" customWidth="1"/>
    <col min="14346" max="14347" width="8.42578125" style="9" customWidth="1"/>
    <col min="14348" max="14348" width="7.85546875" style="9" customWidth="1"/>
    <col min="14349" max="14349" width="8.85546875" style="9" customWidth="1"/>
    <col min="14350" max="14351" width="9" style="9" customWidth="1"/>
    <col min="14352" max="14352" width="1.85546875" style="9" customWidth="1"/>
    <col min="14353" max="14358" width="8.5703125" style="9" customWidth="1"/>
    <col min="14359" max="14375" width="8.42578125" style="9" customWidth="1"/>
    <col min="14376" max="14376" width="6" style="9" customWidth="1"/>
    <col min="14377" max="14393" width="8.42578125" style="9" customWidth="1"/>
    <col min="14394" max="14394" width="7.42578125" style="9" customWidth="1"/>
    <col min="14395" max="14395" width="8.5703125" style="9" customWidth="1"/>
    <col min="14396" max="14397" width="8.42578125" style="9" customWidth="1"/>
    <col min="14398" max="14553" width="9.140625" style="9" customWidth="1"/>
    <col min="14554" max="14554" width="8.28515625" style="9" customWidth="1"/>
    <col min="14555" max="14555" width="20.28515625" style="9" customWidth="1"/>
    <col min="14556" max="14556" width="14.5703125" style="9" customWidth="1"/>
    <col min="14557" max="14557" width="24.5703125" style="9" customWidth="1"/>
    <col min="14558" max="14558" width="8.42578125" style="9" customWidth="1"/>
    <col min="14559" max="14592" width="9.140625" style="9"/>
    <col min="14593" max="14593" width="9" style="9" customWidth="1"/>
    <col min="14594" max="14594" width="27.85546875" style="9" customWidth="1"/>
    <col min="14595" max="14595" width="16.140625" style="9" customWidth="1"/>
    <col min="14596" max="14596" width="30.140625" style="9" customWidth="1"/>
    <col min="14597" max="14597" width="16.140625" style="9" customWidth="1"/>
    <col min="14598" max="14600" width="0" style="9" hidden="1" customWidth="1"/>
    <col min="14601" max="14601" width="8.85546875" style="9" customWidth="1"/>
    <col min="14602" max="14603" width="8.42578125" style="9" customWidth="1"/>
    <col min="14604" max="14604" width="7.85546875" style="9" customWidth="1"/>
    <col min="14605" max="14605" width="8.85546875" style="9" customWidth="1"/>
    <col min="14606" max="14607" width="9" style="9" customWidth="1"/>
    <col min="14608" max="14608" width="1.85546875" style="9" customWidth="1"/>
    <col min="14609" max="14614" width="8.5703125" style="9" customWidth="1"/>
    <col min="14615" max="14631" width="8.42578125" style="9" customWidth="1"/>
    <col min="14632" max="14632" width="6" style="9" customWidth="1"/>
    <col min="14633" max="14649" width="8.42578125" style="9" customWidth="1"/>
    <col min="14650" max="14650" width="7.42578125" style="9" customWidth="1"/>
    <col min="14651" max="14651" width="8.5703125" style="9" customWidth="1"/>
    <col min="14652" max="14653" width="8.42578125" style="9" customWidth="1"/>
    <col min="14654" max="14809" width="9.140625" style="9" customWidth="1"/>
    <col min="14810" max="14810" width="8.28515625" style="9" customWidth="1"/>
    <col min="14811" max="14811" width="20.28515625" style="9" customWidth="1"/>
    <col min="14812" max="14812" width="14.5703125" style="9" customWidth="1"/>
    <col min="14813" max="14813" width="24.5703125" style="9" customWidth="1"/>
    <col min="14814" max="14814" width="8.42578125" style="9" customWidth="1"/>
    <col min="14815" max="14848" width="9.140625" style="9"/>
    <col min="14849" max="14849" width="9" style="9" customWidth="1"/>
    <col min="14850" max="14850" width="27.85546875" style="9" customWidth="1"/>
    <col min="14851" max="14851" width="16.140625" style="9" customWidth="1"/>
    <col min="14852" max="14852" width="30.140625" style="9" customWidth="1"/>
    <col min="14853" max="14853" width="16.140625" style="9" customWidth="1"/>
    <col min="14854" max="14856" width="0" style="9" hidden="1" customWidth="1"/>
    <col min="14857" max="14857" width="8.85546875" style="9" customWidth="1"/>
    <col min="14858" max="14859" width="8.42578125" style="9" customWidth="1"/>
    <col min="14860" max="14860" width="7.85546875" style="9" customWidth="1"/>
    <col min="14861" max="14861" width="8.85546875" style="9" customWidth="1"/>
    <col min="14862" max="14863" width="9" style="9" customWidth="1"/>
    <col min="14864" max="14864" width="1.85546875" style="9" customWidth="1"/>
    <col min="14865" max="14870" width="8.5703125" style="9" customWidth="1"/>
    <col min="14871" max="14887" width="8.42578125" style="9" customWidth="1"/>
    <col min="14888" max="14888" width="6" style="9" customWidth="1"/>
    <col min="14889" max="14905" width="8.42578125" style="9" customWidth="1"/>
    <col min="14906" max="14906" width="7.42578125" style="9" customWidth="1"/>
    <col min="14907" max="14907" width="8.5703125" style="9" customWidth="1"/>
    <col min="14908" max="14909" width="8.42578125" style="9" customWidth="1"/>
    <col min="14910" max="15065" width="9.140625" style="9" customWidth="1"/>
    <col min="15066" max="15066" width="8.28515625" style="9" customWidth="1"/>
    <col min="15067" max="15067" width="20.28515625" style="9" customWidth="1"/>
    <col min="15068" max="15068" width="14.5703125" style="9" customWidth="1"/>
    <col min="15069" max="15069" width="24.5703125" style="9" customWidth="1"/>
    <col min="15070" max="15070" width="8.42578125" style="9" customWidth="1"/>
    <col min="15071" max="15104" width="9.140625" style="9"/>
    <col min="15105" max="15105" width="9" style="9" customWidth="1"/>
    <col min="15106" max="15106" width="27.85546875" style="9" customWidth="1"/>
    <col min="15107" max="15107" width="16.140625" style="9" customWidth="1"/>
    <col min="15108" max="15108" width="30.140625" style="9" customWidth="1"/>
    <col min="15109" max="15109" width="16.140625" style="9" customWidth="1"/>
    <col min="15110" max="15112" width="0" style="9" hidden="1" customWidth="1"/>
    <col min="15113" max="15113" width="8.85546875" style="9" customWidth="1"/>
    <col min="15114" max="15115" width="8.42578125" style="9" customWidth="1"/>
    <col min="15116" max="15116" width="7.85546875" style="9" customWidth="1"/>
    <col min="15117" max="15117" width="8.85546875" style="9" customWidth="1"/>
    <col min="15118" max="15119" width="9" style="9" customWidth="1"/>
    <col min="15120" max="15120" width="1.85546875" style="9" customWidth="1"/>
    <col min="15121" max="15126" width="8.5703125" style="9" customWidth="1"/>
    <col min="15127" max="15143" width="8.42578125" style="9" customWidth="1"/>
    <col min="15144" max="15144" width="6" style="9" customWidth="1"/>
    <col min="15145" max="15161" width="8.42578125" style="9" customWidth="1"/>
    <col min="15162" max="15162" width="7.42578125" style="9" customWidth="1"/>
    <col min="15163" max="15163" width="8.5703125" style="9" customWidth="1"/>
    <col min="15164" max="15165" width="8.42578125" style="9" customWidth="1"/>
    <col min="15166" max="15321" width="9.140625" style="9" customWidth="1"/>
    <col min="15322" max="15322" width="8.28515625" style="9" customWidth="1"/>
    <col min="15323" max="15323" width="20.28515625" style="9" customWidth="1"/>
    <col min="15324" max="15324" width="14.5703125" style="9" customWidth="1"/>
    <col min="15325" max="15325" width="24.5703125" style="9" customWidth="1"/>
    <col min="15326" max="15326" width="8.42578125" style="9" customWidth="1"/>
    <col min="15327" max="15360" width="9.140625" style="9"/>
    <col min="15361" max="15361" width="9" style="9" customWidth="1"/>
    <col min="15362" max="15362" width="27.85546875" style="9" customWidth="1"/>
    <col min="15363" max="15363" width="16.140625" style="9" customWidth="1"/>
    <col min="15364" max="15364" width="30.140625" style="9" customWidth="1"/>
    <col min="15365" max="15365" width="16.140625" style="9" customWidth="1"/>
    <col min="15366" max="15368" width="0" style="9" hidden="1" customWidth="1"/>
    <col min="15369" max="15369" width="8.85546875" style="9" customWidth="1"/>
    <col min="15370" max="15371" width="8.42578125" style="9" customWidth="1"/>
    <col min="15372" max="15372" width="7.85546875" style="9" customWidth="1"/>
    <col min="15373" max="15373" width="8.85546875" style="9" customWidth="1"/>
    <col min="15374" max="15375" width="9" style="9" customWidth="1"/>
    <col min="15376" max="15376" width="1.85546875" style="9" customWidth="1"/>
    <col min="15377" max="15382" width="8.5703125" style="9" customWidth="1"/>
    <col min="15383" max="15399" width="8.42578125" style="9" customWidth="1"/>
    <col min="15400" max="15400" width="6" style="9" customWidth="1"/>
    <col min="15401" max="15417" width="8.42578125" style="9" customWidth="1"/>
    <col min="15418" max="15418" width="7.42578125" style="9" customWidth="1"/>
    <col min="15419" max="15419" width="8.5703125" style="9" customWidth="1"/>
    <col min="15420" max="15421" width="8.42578125" style="9" customWidth="1"/>
    <col min="15422" max="15577" width="9.140625" style="9" customWidth="1"/>
    <col min="15578" max="15578" width="8.28515625" style="9" customWidth="1"/>
    <col min="15579" max="15579" width="20.28515625" style="9" customWidth="1"/>
    <col min="15580" max="15580" width="14.5703125" style="9" customWidth="1"/>
    <col min="15581" max="15581" width="24.5703125" style="9" customWidth="1"/>
    <col min="15582" max="15582" width="8.42578125" style="9" customWidth="1"/>
    <col min="15583" max="15616" width="9.140625" style="9"/>
    <col min="15617" max="15617" width="9" style="9" customWidth="1"/>
    <col min="15618" max="15618" width="27.85546875" style="9" customWidth="1"/>
    <col min="15619" max="15619" width="16.140625" style="9" customWidth="1"/>
    <col min="15620" max="15620" width="30.140625" style="9" customWidth="1"/>
    <col min="15621" max="15621" width="16.140625" style="9" customWidth="1"/>
    <col min="15622" max="15624" width="0" style="9" hidden="1" customWidth="1"/>
    <col min="15625" max="15625" width="8.85546875" style="9" customWidth="1"/>
    <col min="15626" max="15627" width="8.42578125" style="9" customWidth="1"/>
    <col min="15628" max="15628" width="7.85546875" style="9" customWidth="1"/>
    <col min="15629" max="15629" width="8.85546875" style="9" customWidth="1"/>
    <col min="15630" max="15631" width="9" style="9" customWidth="1"/>
    <col min="15632" max="15632" width="1.85546875" style="9" customWidth="1"/>
    <col min="15633" max="15638" width="8.5703125" style="9" customWidth="1"/>
    <col min="15639" max="15655" width="8.42578125" style="9" customWidth="1"/>
    <col min="15656" max="15656" width="6" style="9" customWidth="1"/>
    <col min="15657" max="15673" width="8.42578125" style="9" customWidth="1"/>
    <col min="15674" max="15674" width="7.42578125" style="9" customWidth="1"/>
    <col min="15675" max="15675" width="8.5703125" style="9" customWidth="1"/>
    <col min="15676" max="15677" width="8.42578125" style="9" customWidth="1"/>
    <col min="15678" max="15833" width="9.140625" style="9" customWidth="1"/>
    <col min="15834" max="15834" width="8.28515625" style="9" customWidth="1"/>
    <col min="15835" max="15835" width="20.28515625" style="9" customWidth="1"/>
    <col min="15836" max="15836" width="14.5703125" style="9" customWidth="1"/>
    <col min="15837" max="15837" width="24.5703125" style="9" customWidth="1"/>
    <col min="15838" max="15838" width="8.42578125" style="9" customWidth="1"/>
    <col min="15839" max="15872" width="9.140625" style="9"/>
    <col min="15873" max="15873" width="9" style="9" customWidth="1"/>
    <col min="15874" max="15874" width="27.85546875" style="9" customWidth="1"/>
    <col min="15875" max="15875" width="16.140625" style="9" customWidth="1"/>
    <col min="15876" max="15876" width="30.140625" style="9" customWidth="1"/>
    <col min="15877" max="15877" width="16.140625" style="9" customWidth="1"/>
    <col min="15878" max="15880" width="0" style="9" hidden="1" customWidth="1"/>
    <col min="15881" max="15881" width="8.85546875" style="9" customWidth="1"/>
    <col min="15882" max="15883" width="8.42578125" style="9" customWidth="1"/>
    <col min="15884" max="15884" width="7.85546875" style="9" customWidth="1"/>
    <col min="15885" max="15885" width="8.85546875" style="9" customWidth="1"/>
    <col min="15886" max="15887" width="9" style="9" customWidth="1"/>
    <col min="15888" max="15888" width="1.85546875" style="9" customWidth="1"/>
    <col min="15889" max="15894" width="8.5703125" style="9" customWidth="1"/>
    <col min="15895" max="15911" width="8.42578125" style="9" customWidth="1"/>
    <col min="15912" max="15912" width="6" style="9" customWidth="1"/>
    <col min="15913" max="15929" width="8.42578125" style="9" customWidth="1"/>
    <col min="15930" max="15930" width="7.42578125" style="9" customWidth="1"/>
    <col min="15931" max="15931" width="8.5703125" style="9" customWidth="1"/>
    <col min="15932" max="15933" width="8.42578125" style="9" customWidth="1"/>
    <col min="15934" max="16089" width="9.140625" style="9" customWidth="1"/>
    <col min="16090" max="16090" width="8.28515625" style="9" customWidth="1"/>
    <col min="16091" max="16091" width="20.28515625" style="9" customWidth="1"/>
    <col min="16092" max="16092" width="14.5703125" style="9" customWidth="1"/>
    <col min="16093" max="16093" width="24.5703125" style="9" customWidth="1"/>
    <col min="16094" max="16094" width="8.42578125" style="9" customWidth="1"/>
    <col min="16095" max="16128" width="9.140625" style="9"/>
    <col min="16129" max="16129" width="9" style="9" customWidth="1"/>
    <col min="16130" max="16130" width="27.85546875" style="9" customWidth="1"/>
    <col min="16131" max="16131" width="16.140625" style="9" customWidth="1"/>
    <col min="16132" max="16132" width="30.140625" style="9" customWidth="1"/>
    <col min="16133" max="16133" width="16.140625" style="9" customWidth="1"/>
    <col min="16134" max="16136" width="0" style="9" hidden="1" customWidth="1"/>
    <col min="16137" max="16137" width="8.85546875" style="9" customWidth="1"/>
    <col min="16138" max="16139" width="8.42578125" style="9" customWidth="1"/>
    <col min="16140" max="16140" width="7.85546875" style="9" customWidth="1"/>
    <col min="16141" max="16141" width="8.85546875" style="9" customWidth="1"/>
    <col min="16142" max="16143" width="9" style="9" customWidth="1"/>
    <col min="16144" max="16144" width="1.85546875" style="9" customWidth="1"/>
    <col min="16145" max="16150" width="8.5703125" style="9" customWidth="1"/>
    <col min="16151" max="16167" width="8.42578125" style="9" customWidth="1"/>
    <col min="16168" max="16168" width="6" style="9" customWidth="1"/>
    <col min="16169" max="16185" width="8.42578125" style="9" customWidth="1"/>
    <col min="16186" max="16186" width="7.42578125" style="9" customWidth="1"/>
    <col min="16187" max="16187" width="8.5703125" style="9" customWidth="1"/>
    <col min="16188" max="16189" width="8.42578125" style="9" customWidth="1"/>
    <col min="16190" max="16345" width="9.140625" style="9" customWidth="1"/>
    <col min="16346" max="16346" width="8.28515625" style="9" customWidth="1"/>
    <col min="16347" max="16347" width="20.28515625" style="9" customWidth="1"/>
    <col min="16348" max="16348" width="14.5703125" style="9" customWidth="1"/>
    <col min="16349" max="16349" width="24.5703125" style="9" customWidth="1"/>
    <col min="16350" max="16350" width="8.42578125" style="9" customWidth="1"/>
    <col min="16351" max="16384" width="9.140625" style="9"/>
  </cols>
  <sheetData>
    <row r="1" spans="1:776 1030:1800 2054:2824 3078:3848 4102:4872 5126:5896 6150:6920 7174:7944 8198:8968 9222:9992 10246:11016 11270:12040 12294:13064 13318:14088 14342:15112 15366:16136" ht="27" customHeight="1">
      <c r="A1" s="8" t="s">
        <v>244</v>
      </c>
      <c r="B1" s="359"/>
      <c r="C1" s="359"/>
      <c r="D1" s="360"/>
      <c r="E1" s="361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3"/>
      <c r="Q1" s="362"/>
      <c r="R1" s="362"/>
      <c r="S1" s="362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</row>
    <row r="2" spans="1:776 1030:1800 2054:2824 3078:3848 4102:4872 5126:5896 6150:6920 7174:7944 8198:8968 9222:9992 10246:11016 11270:12040 12294:13064 13318:14088 14342:15112 15366:16136" ht="12.75" customHeight="1" thickBot="1">
      <c r="A2" s="365"/>
      <c r="B2" s="366"/>
      <c r="C2" s="366"/>
      <c r="D2" s="367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9"/>
      <c r="Q2" s="368"/>
      <c r="R2" s="368"/>
      <c r="S2" s="368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</row>
    <row r="3" spans="1:776 1030:1800 2054:2824 3078:3848 4102:4872 5126:5896 6150:6920 7174:7944 8198:8968 9222:9992 10246:11016 11270:12040 12294:13064 13318:14088 14342:15112 15366:16136" ht="36" customHeight="1" thickBot="1">
      <c r="A3" s="506" t="s">
        <v>245</v>
      </c>
      <c r="B3" s="507"/>
      <c r="C3" s="366"/>
      <c r="D3" s="367"/>
      <c r="E3" s="368"/>
      <c r="F3" s="368"/>
      <c r="G3" s="368"/>
      <c r="H3" s="371"/>
      <c r="I3" s="1134" t="s">
        <v>246</v>
      </c>
      <c r="J3" s="1135"/>
      <c r="K3" s="1135"/>
      <c r="L3" s="1136"/>
      <c r="M3" s="372" t="s">
        <v>247</v>
      </c>
      <c r="N3" s="11" t="s">
        <v>248</v>
      </c>
      <c r="O3" s="10" t="s">
        <v>249</v>
      </c>
      <c r="P3" s="12"/>
      <c r="Q3" s="1131" t="s">
        <v>250</v>
      </c>
      <c r="R3" s="1132"/>
      <c r="S3" s="1132"/>
      <c r="T3" s="1132"/>
      <c r="U3" s="1132"/>
      <c r="V3" s="1132"/>
      <c r="W3" s="1131" t="s">
        <v>251</v>
      </c>
      <c r="X3" s="1132"/>
      <c r="Y3" s="1132"/>
      <c r="Z3" s="1132"/>
      <c r="AA3" s="1132"/>
      <c r="AB3" s="1132"/>
      <c r="AC3" s="1131" t="s">
        <v>252</v>
      </c>
      <c r="AD3" s="1132"/>
      <c r="AE3" s="1132"/>
      <c r="AF3" s="1132"/>
      <c r="AG3" s="1132"/>
      <c r="AH3" s="1133"/>
      <c r="AI3" s="1131" t="s">
        <v>253</v>
      </c>
      <c r="AJ3" s="1132"/>
      <c r="AK3" s="1132"/>
      <c r="AL3" s="1132"/>
      <c r="AM3" s="1132"/>
      <c r="AN3" s="1133"/>
      <c r="AO3" s="1131" t="s">
        <v>254</v>
      </c>
      <c r="AP3" s="1132"/>
      <c r="AQ3" s="1132"/>
      <c r="AR3" s="1132"/>
      <c r="AS3" s="1132"/>
      <c r="AT3" s="1133"/>
      <c r="AU3" s="1131" t="s">
        <v>255</v>
      </c>
      <c r="AV3" s="1132"/>
      <c r="AW3" s="1132"/>
      <c r="AX3" s="1132"/>
      <c r="AY3" s="1132"/>
      <c r="AZ3" s="1132"/>
      <c r="BA3" s="1132"/>
      <c r="BB3" s="1132"/>
      <c r="BC3" s="1133"/>
      <c r="BD3" s="1131" t="s">
        <v>256</v>
      </c>
      <c r="BE3" s="1132"/>
      <c r="BF3" s="1132"/>
      <c r="BG3" s="1132"/>
      <c r="BH3" s="1132"/>
      <c r="BI3" s="1133"/>
    </row>
    <row r="4" spans="1:776 1030:1800 2054:2824 3078:3848 4102:4872 5126:5896 6150:6920 7174:7944 8198:8968 9222:9992 10246:11016 11270:12040 12294:13064 13318:14088 14342:15112 15366:16136" ht="22.5" customHeight="1" thickBot="1">
      <c r="A4" s="365"/>
      <c r="B4" s="366"/>
      <c r="C4" s="366"/>
      <c r="D4" s="373"/>
      <c r="E4" s="374">
        <f>COUNT(E7:E153)</f>
        <v>147</v>
      </c>
      <c r="F4" s="375">
        <f>COUNT(F7:F6729)</f>
        <v>0</v>
      </c>
      <c r="G4" s="375"/>
      <c r="H4" s="376">
        <f>COUNT(H7:H6729)</f>
        <v>0</v>
      </c>
      <c r="I4" s="376">
        <f>COUNT(I7:I6729)</f>
        <v>21</v>
      </c>
      <c r="J4" s="376">
        <f>COUNT(J7:J6729)</f>
        <v>31</v>
      </c>
      <c r="K4" s="376">
        <f>COUNT(K7:K6729)</f>
        <v>22</v>
      </c>
      <c r="L4" s="376">
        <f>COUNT(L7:L6729)</f>
        <v>22</v>
      </c>
      <c r="M4" s="377"/>
      <c r="N4" s="377"/>
      <c r="O4" s="377"/>
      <c r="P4" s="13"/>
      <c r="Q4" s="378">
        <f>COUNT(Q7:Q6729)</f>
        <v>0</v>
      </c>
      <c r="R4" s="378">
        <f>COUNT(R7:R153)</f>
        <v>0</v>
      </c>
      <c r="S4" s="378">
        <f>COUNT(S7:S153)</f>
        <v>15</v>
      </c>
      <c r="T4" s="379">
        <f>COUNT(T7:T153)</f>
        <v>17</v>
      </c>
      <c r="U4" s="379">
        <f>COUNT(U7:U153)</f>
        <v>8</v>
      </c>
      <c r="V4" s="380">
        <f>COUNT(V7:V153)</f>
        <v>19</v>
      </c>
      <c r="W4" s="381">
        <f>COUNT(W7:W6647)</f>
        <v>0</v>
      </c>
      <c r="X4" s="379">
        <f t="shared" ref="X4:AN4" si="0">COUNT(X7:X153)</f>
        <v>0</v>
      </c>
      <c r="Y4" s="379">
        <f t="shared" si="0"/>
        <v>6</v>
      </c>
      <c r="Z4" s="379">
        <f t="shared" si="0"/>
        <v>4</v>
      </c>
      <c r="AA4" s="379">
        <f t="shared" si="0"/>
        <v>5</v>
      </c>
      <c r="AB4" s="379">
        <f t="shared" si="0"/>
        <v>6</v>
      </c>
      <c r="AC4" s="379">
        <f t="shared" si="0"/>
        <v>0</v>
      </c>
      <c r="AD4" s="379">
        <f t="shared" si="0"/>
        <v>0</v>
      </c>
      <c r="AE4" s="379">
        <f t="shared" si="0"/>
        <v>7</v>
      </c>
      <c r="AF4" s="379">
        <f t="shared" si="0"/>
        <v>5</v>
      </c>
      <c r="AG4" s="379">
        <f t="shared" si="0"/>
        <v>5</v>
      </c>
      <c r="AH4" s="379">
        <f t="shared" si="0"/>
        <v>10</v>
      </c>
      <c r="AI4" s="379">
        <f t="shared" si="0"/>
        <v>0</v>
      </c>
      <c r="AJ4" s="379">
        <f t="shared" si="0"/>
        <v>0</v>
      </c>
      <c r="AK4" s="379">
        <f t="shared" si="0"/>
        <v>7</v>
      </c>
      <c r="AL4" s="379">
        <f t="shared" si="0"/>
        <v>5</v>
      </c>
      <c r="AM4" s="379">
        <f t="shared" si="0"/>
        <v>6</v>
      </c>
      <c r="AN4" s="382">
        <f t="shared" si="0"/>
        <v>5</v>
      </c>
      <c r="AO4" s="383"/>
      <c r="AP4" s="384"/>
      <c r="AQ4" s="384"/>
      <c r="AR4" s="384"/>
      <c r="AS4" s="384"/>
      <c r="AT4" s="385"/>
      <c r="AU4" s="386">
        <f t="shared" ref="AU4:BI4" si="1">COUNT(AU7:AU153)</f>
        <v>0</v>
      </c>
      <c r="AV4" s="387">
        <f t="shared" si="1"/>
        <v>0</v>
      </c>
      <c r="AW4" s="387">
        <f t="shared" si="1"/>
        <v>2</v>
      </c>
      <c r="AX4" s="387">
        <f t="shared" si="1"/>
        <v>0</v>
      </c>
      <c r="AY4" s="387">
        <f t="shared" si="1"/>
        <v>0</v>
      </c>
      <c r="AZ4" s="387">
        <f t="shared" si="1"/>
        <v>20</v>
      </c>
      <c r="BA4" s="387">
        <f t="shared" si="1"/>
        <v>24</v>
      </c>
      <c r="BB4" s="387">
        <f t="shared" si="1"/>
        <v>25</v>
      </c>
      <c r="BC4" s="387">
        <f t="shared" si="1"/>
        <v>20</v>
      </c>
      <c r="BD4" s="387">
        <f t="shared" si="1"/>
        <v>0</v>
      </c>
      <c r="BE4" s="387">
        <f t="shared" si="1"/>
        <v>0</v>
      </c>
      <c r="BF4" s="387">
        <f t="shared" si="1"/>
        <v>3</v>
      </c>
      <c r="BG4" s="387">
        <f t="shared" si="1"/>
        <v>17</v>
      </c>
      <c r="BH4" s="387">
        <f t="shared" si="1"/>
        <v>8</v>
      </c>
      <c r="BI4" s="387">
        <f t="shared" si="1"/>
        <v>8</v>
      </c>
    </row>
    <row r="5" spans="1:776 1030:1800 2054:2824 3078:3848 4102:4872 5126:5896 6150:6920 7174:7944 8198:8968 9222:9992 10246:11016 11270:12040 12294:13064 13318:14088 14342:15112 15366:16136" s="26" customFormat="1" ht="177" customHeight="1" thickBot="1">
      <c r="A5" s="14" t="s">
        <v>0</v>
      </c>
      <c r="B5" s="388" t="s">
        <v>257</v>
      </c>
      <c r="C5" s="389" t="s">
        <v>258</v>
      </c>
      <c r="D5" s="390" t="s">
        <v>259</v>
      </c>
      <c r="E5" s="390" t="s">
        <v>260</v>
      </c>
      <c r="F5" s="15" t="s">
        <v>261</v>
      </c>
      <c r="G5" s="16" t="s">
        <v>262</v>
      </c>
      <c r="H5" s="391"/>
      <c r="I5" s="391" t="s">
        <v>263</v>
      </c>
      <c r="J5" s="391" t="s">
        <v>264</v>
      </c>
      <c r="K5" s="391" t="s">
        <v>265</v>
      </c>
      <c r="L5" s="391" t="s">
        <v>266</v>
      </c>
      <c r="M5" s="17" t="s">
        <v>267</v>
      </c>
      <c r="N5" s="18" t="s">
        <v>268</v>
      </c>
      <c r="O5" s="19" t="s">
        <v>269</v>
      </c>
      <c r="P5" s="20"/>
      <c r="Q5" s="21"/>
      <c r="R5" s="21"/>
      <c r="S5" s="21" t="s">
        <v>270</v>
      </c>
      <c r="T5" s="21" t="s">
        <v>271</v>
      </c>
      <c r="U5" s="21" t="s">
        <v>272</v>
      </c>
      <c r="V5" s="392" t="s">
        <v>273</v>
      </c>
      <c r="W5" s="393"/>
      <c r="X5" s="22"/>
      <c r="Y5" s="22" t="s">
        <v>274</v>
      </c>
      <c r="Z5" s="394" t="s">
        <v>275</v>
      </c>
      <c r="AA5" s="394" t="s">
        <v>276</v>
      </c>
      <c r="AB5" s="395" t="s">
        <v>277</v>
      </c>
      <c r="AC5" s="396"/>
      <c r="AD5" s="396"/>
      <c r="AE5" s="396" t="s">
        <v>278</v>
      </c>
      <c r="AF5" s="396" t="s">
        <v>279</v>
      </c>
      <c r="AG5" s="397" t="s">
        <v>280</v>
      </c>
      <c r="AH5" s="397" t="s">
        <v>281</v>
      </c>
      <c r="AI5" s="398"/>
      <c r="AJ5" s="398"/>
      <c r="AK5" s="398" t="s">
        <v>282</v>
      </c>
      <c r="AL5" s="398" t="s">
        <v>283</v>
      </c>
      <c r="AM5" s="398" t="s">
        <v>284</v>
      </c>
      <c r="AN5" s="398" t="s">
        <v>285</v>
      </c>
      <c r="AO5" s="399"/>
      <c r="AP5" s="400"/>
      <c r="AQ5" s="400" t="s">
        <v>286</v>
      </c>
      <c r="AR5" s="400" t="s">
        <v>287</v>
      </c>
      <c r="AS5" s="400" t="s">
        <v>288</v>
      </c>
      <c r="AT5" s="401" t="s">
        <v>289</v>
      </c>
      <c r="AU5" s="23" t="s">
        <v>290</v>
      </c>
      <c r="AV5" s="24" t="s">
        <v>291</v>
      </c>
      <c r="AW5" s="24" t="s">
        <v>292</v>
      </c>
      <c r="AX5" s="24" t="s">
        <v>293</v>
      </c>
      <c r="AY5" s="24" t="s">
        <v>294</v>
      </c>
      <c r="AZ5" s="24" t="s">
        <v>295</v>
      </c>
      <c r="BA5" s="24" t="s">
        <v>296</v>
      </c>
      <c r="BB5" s="24" t="s">
        <v>297</v>
      </c>
      <c r="BC5" s="24" t="s">
        <v>298</v>
      </c>
      <c r="BD5" s="25"/>
      <c r="BE5" s="25"/>
      <c r="BF5" s="25" t="s">
        <v>299</v>
      </c>
      <c r="BG5" s="25" t="s">
        <v>300</v>
      </c>
      <c r="BH5" s="25" t="s">
        <v>301</v>
      </c>
      <c r="BI5" s="25" t="s">
        <v>302</v>
      </c>
    </row>
    <row r="6" spans="1:776 1030:1800 2054:2824 3078:3848 4102:4872 5126:5896 6150:6920 7174:7944 8198:8968 9222:9992 10246:11016 11270:12040 12294:13064 13318:14088 14342:15112 15366:16136" ht="16.5" customHeight="1">
      <c r="A6" s="402"/>
      <c r="B6" s="403"/>
      <c r="C6" s="403"/>
      <c r="D6" s="404"/>
      <c r="E6" s="405"/>
      <c r="F6" s="406"/>
      <c r="G6" s="407"/>
      <c r="H6" s="407"/>
      <c r="I6" s="406"/>
      <c r="J6" s="406"/>
      <c r="K6" s="406"/>
      <c r="L6" s="406"/>
      <c r="M6" s="406"/>
      <c r="N6" s="406"/>
      <c r="O6" s="406"/>
      <c r="P6" s="407"/>
      <c r="Q6" s="408"/>
      <c r="R6" s="408"/>
      <c r="S6" s="408"/>
      <c r="T6" s="27"/>
      <c r="U6" s="27"/>
      <c r="V6" s="28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409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9"/>
      <c r="AV6" s="29"/>
      <c r="AW6" s="29"/>
      <c r="AX6" s="29"/>
      <c r="AY6" s="29"/>
      <c r="AZ6" s="29"/>
      <c r="BA6" s="29"/>
      <c r="BB6" s="410"/>
      <c r="BC6" s="411"/>
      <c r="BD6" s="29"/>
      <c r="BE6" s="29"/>
      <c r="BF6" s="29"/>
      <c r="BG6" s="29"/>
      <c r="BH6" s="410"/>
      <c r="BI6" s="29"/>
    </row>
    <row r="7" spans="1:776 1030:1800 2054:2824 3078:3848 4102:4872 5126:5896 6150:6920 7174:7944 8198:8968 9222:9992 10246:11016 11270:12040 12294:13064 13318:14088 14342:15112 15366:16136" ht="21.95" customHeight="1">
      <c r="A7" s="30">
        <f t="shared" ref="A7:A70" si="2">A6+1</f>
        <v>1</v>
      </c>
      <c r="B7" s="412" t="s">
        <v>303</v>
      </c>
      <c r="C7" s="413" t="s">
        <v>304</v>
      </c>
      <c r="D7" s="414" t="s">
        <v>305</v>
      </c>
      <c r="E7" s="415">
        <f t="shared" ref="E7:E70" si="3">F7+G7+M7+N7+O7</f>
        <v>21846</v>
      </c>
      <c r="F7" s="416"/>
      <c r="G7" s="417">
        <f t="shared" ref="G7:G70" si="4">IF(COUNT(H7:L7)&lt;1,0,LARGE(H7:L7,1))+IF(COUNT(H7:L7)&lt;2,0,LARGE(H7:L7,2))+IF(COUNT(H7:L7)&lt;3,0,LARGE(H7:L7,3))</f>
        <v>16398</v>
      </c>
      <c r="H7" s="418"/>
      <c r="I7" s="419">
        <v>5466</v>
      </c>
      <c r="J7" s="419">
        <v>5472</v>
      </c>
      <c r="K7" s="419">
        <v>3300</v>
      </c>
      <c r="L7" s="419">
        <v>5460</v>
      </c>
      <c r="M7" s="420">
        <f t="shared" ref="M7:M70" si="5">IF(COUNT(Q7:AT7)&lt;1,0,LARGE(Q7:AT7,1))+IF(COUNT(Q7:AT7)&lt;2,0,LARGE(Q7:AT7,2))+IF(COUNT(Q7:AT7)&lt;3,0,LARGE(Q7:AT7,3))+IF(COUNT(Q7:AT7)&lt;4,0,LARGE(Q7:AT7,4))</f>
        <v>4534</v>
      </c>
      <c r="N7" s="421">
        <f t="shared" ref="N7:N70" si="6">IF(COUNT(BD7:BI7)&lt;1,0,LARGE(BD7:BI7,1))+IF(COUNT(BD7:BI7)&lt;2,0,LARGE(BD7:BI7,2))+IF(COUNT(BD7:BI7)&lt;3,0,LARGE(BD7:BI7,3))</f>
        <v>914</v>
      </c>
      <c r="O7" s="422">
        <f t="shared" ref="O7:O70" si="7">SUM(AU7:BC7)</f>
        <v>0</v>
      </c>
      <c r="P7" s="46"/>
      <c r="Q7" s="423"/>
      <c r="R7" s="423"/>
      <c r="S7" s="423"/>
      <c r="T7" s="423">
        <v>2718</v>
      </c>
      <c r="U7" s="423">
        <v>1816</v>
      </c>
      <c r="V7" s="424"/>
      <c r="W7" s="423"/>
      <c r="X7" s="423"/>
      <c r="Y7" s="423"/>
      <c r="Z7" s="423"/>
      <c r="AA7" s="423"/>
      <c r="AB7" s="425"/>
      <c r="AC7" s="423"/>
      <c r="AD7" s="423"/>
      <c r="AE7" s="423"/>
      <c r="AF7" s="423"/>
      <c r="AG7" s="426"/>
      <c r="AH7" s="425"/>
      <c r="AI7" s="427"/>
      <c r="AJ7" s="427"/>
      <c r="AK7" s="427"/>
      <c r="AL7" s="427"/>
      <c r="AM7" s="427"/>
      <c r="AN7" s="425"/>
      <c r="AO7" s="427"/>
      <c r="AP7" s="427"/>
      <c r="AQ7" s="427"/>
      <c r="AR7" s="427"/>
      <c r="AS7" s="427"/>
      <c r="AT7" s="425"/>
      <c r="AU7" s="427"/>
      <c r="AV7" s="427"/>
      <c r="AW7" s="427"/>
      <c r="AX7" s="427"/>
      <c r="AY7" s="427"/>
      <c r="AZ7" s="427"/>
      <c r="BA7" s="427"/>
      <c r="BB7" s="45"/>
      <c r="BC7" s="428"/>
      <c r="BD7" s="427"/>
      <c r="BE7" s="427"/>
      <c r="BF7" s="427"/>
      <c r="BG7" s="427"/>
      <c r="BH7" s="429"/>
      <c r="BI7" s="425">
        <v>914</v>
      </c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</row>
    <row r="8" spans="1:776 1030:1800 2054:2824 3078:3848 4102:4872 5126:5896 6150:6920 7174:7944 8198:8968 9222:9992 10246:11016 11270:12040 12294:13064 13318:14088 14342:15112 15366:16136" ht="21.95" customHeight="1">
      <c r="A8" s="30">
        <f t="shared" si="2"/>
        <v>2</v>
      </c>
      <c r="B8" s="430" t="s">
        <v>306</v>
      </c>
      <c r="C8" s="431" t="s">
        <v>307</v>
      </c>
      <c r="D8" s="432" t="s">
        <v>308</v>
      </c>
      <c r="E8" s="433">
        <f t="shared" si="3"/>
        <v>20910</v>
      </c>
      <c r="F8" s="434"/>
      <c r="G8" s="435">
        <f t="shared" si="4"/>
        <v>12756</v>
      </c>
      <c r="H8" s="436"/>
      <c r="I8" s="437">
        <v>4248</v>
      </c>
      <c r="J8" s="437">
        <v>4260</v>
      </c>
      <c r="K8" s="437">
        <v>2100</v>
      </c>
      <c r="L8" s="437">
        <v>4248</v>
      </c>
      <c r="M8" s="438">
        <f t="shared" si="5"/>
        <v>7238</v>
      </c>
      <c r="N8" s="439">
        <f t="shared" si="6"/>
        <v>916</v>
      </c>
      <c r="O8" s="440">
        <f t="shared" si="7"/>
        <v>0</v>
      </c>
      <c r="P8" s="46"/>
      <c r="Q8" s="427"/>
      <c r="R8" s="427"/>
      <c r="S8" s="427"/>
      <c r="T8" s="427"/>
      <c r="U8" s="427"/>
      <c r="V8" s="34"/>
      <c r="W8" s="427"/>
      <c r="X8" s="427"/>
      <c r="Y8" s="427">
        <v>1814</v>
      </c>
      <c r="Z8" s="427">
        <v>1800</v>
      </c>
      <c r="AA8" s="427">
        <v>1812</v>
      </c>
      <c r="AB8" s="428">
        <v>1812</v>
      </c>
      <c r="AC8" s="427"/>
      <c r="AD8" s="427"/>
      <c r="AE8" s="427"/>
      <c r="AF8" s="427"/>
      <c r="AG8" s="45"/>
      <c r="AH8" s="428"/>
      <c r="AI8" s="427"/>
      <c r="AJ8" s="427"/>
      <c r="AK8" s="427"/>
      <c r="AL8" s="427"/>
      <c r="AM8" s="427"/>
      <c r="AN8" s="428"/>
      <c r="AO8" s="427"/>
      <c r="AP8" s="427"/>
      <c r="AQ8" s="427"/>
      <c r="AR8" s="427"/>
      <c r="AS8" s="427"/>
      <c r="AT8" s="428"/>
      <c r="AU8" s="427"/>
      <c r="AV8" s="427"/>
      <c r="AW8" s="427"/>
      <c r="AX8" s="427"/>
      <c r="AY8" s="427"/>
      <c r="AZ8" s="427"/>
      <c r="BA8" s="427"/>
      <c r="BB8" s="45"/>
      <c r="BC8" s="428"/>
      <c r="BD8" s="427"/>
      <c r="BE8" s="441"/>
      <c r="BF8" s="441"/>
      <c r="BG8" s="441"/>
      <c r="BH8" s="45">
        <v>916</v>
      </c>
      <c r="BI8" s="428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</row>
    <row r="9" spans="1:776 1030:1800 2054:2824 3078:3848 4102:4872 5126:5896 6150:6920 7174:7944 8198:8968 9222:9992 10246:11016 11270:12040 12294:13064 13318:14088 14342:15112 15366:16136" ht="21.95" customHeight="1">
      <c r="A9" s="30">
        <f t="shared" si="2"/>
        <v>3</v>
      </c>
      <c r="B9" s="430" t="s">
        <v>309</v>
      </c>
      <c r="C9" s="431" t="s">
        <v>310</v>
      </c>
      <c r="D9" s="432" t="s">
        <v>311</v>
      </c>
      <c r="E9" s="433">
        <f t="shared" si="3"/>
        <v>14418</v>
      </c>
      <c r="F9" s="434"/>
      <c r="G9" s="435">
        <f t="shared" si="4"/>
        <v>8214</v>
      </c>
      <c r="H9" s="436"/>
      <c r="I9" s="437">
        <v>3336</v>
      </c>
      <c r="J9" s="437">
        <v>2751</v>
      </c>
      <c r="K9" s="437">
        <v>2100</v>
      </c>
      <c r="L9" s="437">
        <v>2127</v>
      </c>
      <c r="M9" s="438">
        <f t="shared" si="5"/>
        <v>6204</v>
      </c>
      <c r="N9" s="439">
        <f t="shared" si="6"/>
        <v>0</v>
      </c>
      <c r="O9" s="440">
        <f t="shared" si="7"/>
        <v>0</v>
      </c>
      <c r="P9" s="46"/>
      <c r="Q9" s="427"/>
      <c r="R9" s="427"/>
      <c r="S9" s="427"/>
      <c r="T9" s="427">
        <v>1662</v>
      </c>
      <c r="U9" s="427"/>
      <c r="V9" s="34">
        <v>2724</v>
      </c>
      <c r="W9" s="427"/>
      <c r="X9" s="427"/>
      <c r="Y9" s="427"/>
      <c r="Z9" s="427"/>
      <c r="AA9" s="427"/>
      <c r="AB9" s="428"/>
      <c r="AC9" s="427"/>
      <c r="AD9" s="427"/>
      <c r="AE9" s="427"/>
      <c r="AF9" s="427"/>
      <c r="AG9" s="45"/>
      <c r="AH9" s="428"/>
      <c r="AI9" s="427"/>
      <c r="AJ9" s="427"/>
      <c r="AK9" s="427">
        <v>1818</v>
      </c>
      <c r="AL9" s="427"/>
      <c r="AM9" s="427"/>
      <c r="AN9" s="428"/>
      <c r="AO9" s="427"/>
      <c r="AP9" s="427"/>
      <c r="AQ9" s="427"/>
      <c r="AR9" s="427"/>
      <c r="AS9" s="427"/>
      <c r="AT9" s="428"/>
      <c r="AU9" s="427"/>
      <c r="AV9" s="427"/>
      <c r="AW9" s="427"/>
      <c r="AX9" s="427"/>
      <c r="AY9" s="427"/>
      <c r="AZ9" s="427"/>
      <c r="BA9" s="427"/>
      <c r="BB9" s="45"/>
      <c r="BC9" s="428"/>
      <c r="BD9" s="427"/>
      <c r="BE9" s="427"/>
      <c r="BF9" s="427"/>
      <c r="BG9" s="441"/>
      <c r="BH9" s="429"/>
      <c r="BI9" s="428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</row>
    <row r="10" spans="1:776 1030:1800 2054:2824 3078:3848 4102:4872 5126:5896 6150:6920 7174:7944 8198:8968 9222:9992 10246:11016 11270:12040 12294:13064 13318:14088 14342:15112 15366:16136" ht="21.95" customHeight="1">
      <c r="A10" s="30">
        <f t="shared" si="2"/>
        <v>4</v>
      </c>
      <c r="B10" s="430" t="s">
        <v>312</v>
      </c>
      <c r="C10" s="431" t="s">
        <v>313</v>
      </c>
      <c r="D10" s="432" t="s">
        <v>314</v>
      </c>
      <c r="E10" s="433">
        <f t="shared" si="3"/>
        <v>11929</v>
      </c>
      <c r="F10" s="434"/>
      <c r="G10" s="435">
        <f t="shared" si="4"/>
        <v>7236</v>
      </c>
      <c r="H10" s="436"/>
      <c r="I10" s="437"/>
      <c r="J10" s="437"/>
      <c r="K10" s="437">
        <v>3900</v>
      </c>
      <c r="L10" s="437">
        <v>3336</v>
      </c>
      <c r="M10" s="438">
        <f t="shared" si="5"/>
        <v>4078</v>
      </c>
      <c r="N10" s="439">
        <f t="shared" si="6"/>
        <v>615</v>
      </c>
      <c r="O10" s="440">
        <f t="shared" si="7"/>
        <v>0</v>
      </c>
      <c r="P10" s="46"/>
      <c r="Q10" s="442"/>
      <c r="R10" s="427"/>
      <c r="S10" s="427"/>
      <c r="T10" s="427"/>
      <c r="U10" s="427"/>
      <c r="V10" s="34"/>
      <c r="W10" s="427"/>
      <c r="X10" s="427"/>
      <c r="Y10" s="427"/>
      <c r="Z10" s="427"/>
      <c r="AA10" s="427"/>
      <c r="AB10" s="428"/>
      <c r="AC10" s="427"/>
      <c r="AD10" s="427"/>
      <c r="AE10" s="427"/>
      <c r="AF10" s="427"/>
      <c r="AG10" s="45">
        <v>1812</v>
      </c>
      <c r="AH10" s="428">
        <v>2266</v>
      </c>
      <c r="AI10" s="427"/>
      <c r="AJ10" s="427"/>
      <c r="AK10" s="427"/>
      <c r="AL10" s="427"/>
      <c r="AM10" s="427"/>
      <c r="AN10" s="428"/>
      <c r="AO10" s="427"/>
      <c r="AP10" s="427"/>
      <c r="AQ10" s="427"/>
      <c r="AR10" s="427"/>
      <c r="AS10" s="427"/>
      <c r="AT10" s="428"/>
      <c r="AU10" s="427"/>
      <c r="AV10" s="427"/>
      <c r="AW10" s="427"/>
      <c r="AX10" s="427"/>
      <c r="AY10" s="427"/>
      <c r="AZ10" s="427"/>
      <c r="BA10" s="427"/>
      <c r="BB10" s="45"/>
      <c r="BC10" s="428"/>
      <c r="BD10" s="443"/>
      <c r="BE10" s="443"/>
      <c r="BF10" s="443"/>
      <c r="BG10" s="443"/>
      <c r="BH10" s="444"/>
      <c r="BI10" s="445">
        <v>615</v>
      </c>
      <c r="BJ10" s="31"/>
      <c r="BK10" s="31"/>
      <c r="BL10" s="31"/>
    </row>
    <row r="11" spans="1:776 1030:1800 2054:2824 3078:3848 4102:4872 5126:5896 6150:6920 7174:7944 8198:8968 9222:9992 10246:11016 11270:12040 12294:13064 13318:14088 14342:15112 15366:16136" ht="21.95" customHeight="1">
      <c r="A11" s="30">
        <f t="shared" si="2"/>
        <v>5</v>
      </c>
      <c r="B11" s="35" t="s">
        <v>315</v>
      </c>
      <c r="C11" s="36" t="s">
        <v>316</v>
      </c>
      <c r="D11" s="432" t="s">
        <v>314</v>
      </c>
      <c r="E11" s="433">
        <f t="shared" si="3"/>
        <v>11516</v>
      </c>
      <c r="F11" s="434"/>
      <c r="G11" s="435">
        <f t="shared" si="4"/>
        <v>7884</v>
      </c>
      <c r="H11" s="436"/>
      <c r="I11" s="437">
        <v>1527</v>
      </c>
      <c r="J11" s="437">
        <v>3354</v>
      </c>
      <c r="K11" s="437">
        <v>1800</v>
      </c>
      <c r="L11" s="437">
        <v>2730</v>
      </c>
      <c r="M11" s="438">
        <f t="shared" si="5"/>
        <v>2724</v>
      </c>
      <c r="N11" s="439">
        <f t="shared" si="6"/>
        <v>908</v>
      </c>
      <c r="O11" s="440">
        <f t="shared" si="7"/>
        <v>0</v>
      </c>
      <c r="P11" s="46"/>
      <c r="Q11" s="427"/>
      <c r="R11" s="427"/>
      <c r="S11" s="427"/>
      <c r="T11" s="427"/>
      <c r="U11" s="427"/>
      <c r="V11" s="34"/>
      <c r="W11" s="427"/>
      <c r="X11" s="427"/>
      <c r="Y11" s="427"/>
      <c r="Z11" s="427"/>
      <c r="AA11" s="427"/>
      <c r="AB11" s="428"/>
      <c r="AC11" s="427"/>
      <c r="AD11" s="427"/>
      <c r="AE11" s="427">
        <v>759</v>
      </c>
      <c r="AF11" s="427"/>
      <c r="AG11" s="45">
        <v>754</v>
      </c>
      <c r="AH11" s="428">
        <v>1211</v>
      </c>
      <c r="AI11" s="427"/>
      <c r="AJ11" s="427"/>
      <c r="AK11" s="427"/>
      <c r="AL11" s="427"/>
      <c r="AM11" s="427"/>
      <c r="AN11" s="428"/>
      <c r="AO11" s="427"/>
      <c r="AP11" s="427"/>
      <c r="AQ11" s="427"/>
      <c r="AR11" s="427"/>
      <c r="AS11" s="427"/>
      <c r="AT11" s="428"/>
      <c r="AU11" s="427"/>
      <c r="AV11" s="427"/>
      <c r="AW11" s="427"/>
      <c r="AX11" s="427"/>
      <c r="AY11" s="427"/>
      <c r="AZ11" s="427"/>
      <c r="BA11" s="427"/>
      <c r="BB11" s="45"/>
      <c r="BC11" s="428"/>
      <c r="BD11" s="427"/>
      <c r="BE11" s="427"/>
      <c r="BF11" s="427">
        <v>908</v>
      </c>
      <c r="BG11" s="441"/>
      <c r="BH11" s="429"/>
      <c r="BI11" s="428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</row>
    <row r="12" spans="1:776 1030:1800 2054:2824 3078:3848 4102:4872 5126:5896 6150:6920 7174:7944 8198:8968 9222:9992 10246:11016 11270:12040 12294:13064 13318:14088 14342:15112 15366:16136" s="31" customFormat="1" ht="21.95" customHeight="1">
      <c r="A12" s="30">
        <f t="shared" si="2"/>
        <v>6</v>
      </c>
      <c r="B12" s="430" t="s">
        <v>317</v>
      </c>
      <c r="C12" s="431" t="s">
        <v>318</v>
      </c>
      <c r="D12" s="432" t="s">
        <v>319</v>
      </c>
      <c r="E12" s="433">
        <f t="shared" si="3"/>
        <v>10661</v>
      </c>
      <c r="F12" s="434"/>
      <c r="G12" s="435">
        <f t="shared" si="4"/>
        <v>4872</v>
      </c>
      <c r="H12" s="436"/>
      <c r="I12" s="437">
        <v>903</v>
      </c>
      <c r="J12" s="437">
        <v>2136</v>
      </c>
      <c r="K12" s="437">
        <v>1200</v>
      </c>
      <c r="L12" s="437">
        <v>1536</v>
      </c>
      <c r="M12" s="438">
        <f t="shared" si="5"/>
        <v>4383</v>
      </c>
      <c r="N12" s="439">
        <f t="shared" si="6"/>
        <v>1366</v>
      </c>
      <c r="O12" s="440">
        <f t="shared" si="7"/>
        <v>40</v>
      </c>
      <c r="P12" s="46"/>
      <c r="Q12" s="427"/>
      <c r="R12" s="427"/>
      <c r="S12" s="427">
        <v>1662</v>
      </c>
      <c r="T12" s="427">
        <v>1058</v>
      </c>
      <c r="U12" s="427"/>
      <c r="V12" s="34">
        <v>1663</v>
      </c>
      <c r="W12" s="427"/>
      <c r="X12" s="427"/>
      <c r="Y12" s="427"/>
      <c r="Z12" s="427"/>
      <c r="AA12" s="427"/>
      <c r="AB12" s="428"/>
      <c r="AC12" s="427"/>
      <c r="AD12" s="427"/>
      <c r="AE12" s="427"/>
      <c r="AF12" s="427"/>
      <c r="AG12" s="45"/>
      <c r="AH12" s="428"/>
      <c r="AI12" s="427"/>
      <c r="AJ12" s="427"/>
      <c r="AK12" s="427"/>
      <c r="AL12" s="427"/>
      <c r="AM12" s="427"/>
      <c r="AN12" s="428"/>
      <c r="AO12" s="427"/>
      <c r="AP12" s="427"/>
      <c r="AQ12" s="427"/>
      <c r="AR12" s="427"/>
      <c r="AS12" s="427"/>
      <c r="AT12" s="428"/>
      <c r="AU12" s="427"/>
      <c r="AV12" s="427"/>
      <c r="AW12" s="427"/>
      <c r="AX12" s="427"/>
      <c r="AY12" s="427"/>
      <c r="AZ12" s="427">
        <v>40</v>
      </c>
      <c r="BA12" s="427"/>
      <c r="BB12" s="45"/>
      <c r="BC12" s="428"/>
      <c r="BD12" s="427"/>
      <c r="BE12" s="427"/>
      <c r="BF12" s="427"/>
      <c r="BG12" s="427">
        <v>1366</v>
      </c>
      <c r="BH12" s="429"/>
      <c r="BI12" s="428"/>
    </row>
    <row r="13" spans="1:776 1030:1800 2054:2824 3078:3848 4102:4872 5126:5896 6150:6920 7174:7944 8198:8968 9222:9992 10246:11016 11270:12040 12294:13064 13318:14088 14342:15112 15366:16136" ht="21.95" customHeight="1">
      <c r="A13" s="30">
        <f t="shared" si="2"/>
        <v>7</v>
      </c>
      <c r="B13" s="32" t="s">
        <v>320</v>
      </c>
      <c r="C13" s="33" t="s">
        <v>321</v>
      </c>
      <c r="D13" s="432" t="s">
        <v>322</v>
      </c>
      <c r="E13" s="446">
        <f t="shared" si="3"/>
        <v>10469</v>
      </c>
      <c r="F13" s="434"/>
      <c r="G13" s="435">
        <f t="shared" si="4"/>
        <v>4263</v>
      </c>
      <c r="H13" s="436"/>
      <c r="I13" s="437">
        <v>2127</v>
      </c>
      <c r="J13" s="437">
        <v>2136</v>
      </c>
      <c r="K13" s="437"/>
      <c r="L13" s="437"/>
      <c r="M13" s="438">
        <f t="shared" si="5"/>
        <v>5138</v>
      </c>
      <c r="N13" s="439">
        <f t="shared" si="6"/>
        <v>1068</v>
      </c>
      <c r="O13" s="440">
        <f t="shared" si="7"/>
        <v>0</v>
      </c>
      <c r="P13" s="46"/>
      <c r="Q13" s="427"/>
      <c r="R13" s="427"/>
      <c r="S13" s="427">
        <v>2270</v>
      </c>
      <c r="T13" s="427">
        <v>2112</v>
      </c>
      <c r="U13" s="427"/>
      <c r="V13" s="34">
        <v>756</v>
      </c>
      <c r="W13" s="427"/>
      <c r="X13" s="427"/>
      <c r="Y13" s="427"/>
      <c r="Z13" s="427"/>
      <c r="AA13" s="427"/>
      <c r="AB13" s="428"/>
      <c r="AC13" s="427"/>
      <c r="AD13" s="427"/>
      <c r="AE13" s="427"/>
      <c r="AF13" s="427"/>
      <c r="AG13" s="45"/>
      <c r="AH13" s="428"/>
      <c r="AI13" s="427"/>
      <c r="AJ13" s="427"/>
      <c r="AK13" s="427"/>
      <c r="AL13" s="427"/>
      <c r="AM13" s="427"/>
      <c r="AN13" s="428"/>
      <c r="AO13" s="427"/>
      <c r="AP13" s="427"/>
      <c r="AQ13" s="427"/>
      <c r="AR13" s="427"/>
      <c r="AS13" s="427"/>
      <c r="AT13" s="428"/>
      <c r="AU13" s="427"/>
      <c r="AV13" s="427"/>
      <c r="AW13" s="427"/>
      <c r="AX13" s="427"/>
      <c r="AY13" s="427"/>
      <c r="AZ13" s="427"/>
      <c r="BA13" s="427"/>
      <c r="BB13" s="45"/>
      <c r="BC13" s="428"/>
      <c r="BD13" s="427"/>
      <c r="BE13" s="427"/>
      <c r="BF13" s="427"/>
      <c r="BG13" s="427">
        <v>686</v>
      </c>
      <c r="BH13" s="429"/>
      <c r="BI13" s="428">
        <v>382</v>
      </c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</row>
    <row r="14" spans="1:776 1030:1800 2054:2824 3078:3848 4102:4872 5126:5896 6150:6920 7174:7944 8198:8968 9222:9992 10246:11016 11270:12040 12294:13064 13318:14088 14342:15112 15366:16136" ht="21.95" customHeight="1">
      <c r="A14" s="30">
        <f t="shared" si="2"/>
        <v>8</v>
      </c>
      <c r="B14" s="430" t="s">
        <v>323</v>
      </c>
      <c r="C14" s="431" t="s">
        <v>324</v>
      </c>
      <c r="D14" s="432" t="s">
        <v>325</v>
      </c>
      <c r="E14" s="433">
        <f t="shared" si="3"/>
        <v>9248</v>
      </c>
      <c r="F14" s="434"/>
      <c r="G14" s="435">
        <f t="shared" si="4"/>
        <v>4863</v>
      </c>
      <c r="H14" s="436"/>
      <c r="I14" s="437"/>
      <c r="J14" s="437">
        <v>924</v>
      </c>
      <c r="K14" s="437">
        <v>1800</v>
      </c>
      <c r="L14" s="437">
        <v>2139</v>
      </c>
      <c r="M14" s="438">
        <f t="shared" si="5"/>
        <v>4075</v>
      </c>
      <c r="N14" s="439">
        <f t="shared" si="6"/>
        <v>0</v>
      </c>
      <c r="O14" s="440">
        <f t="shared" si="7"/>
        <v>310</v>
      </c>
      <c r="P14" s="46"/>
      <c r="Q14" s="427"/>
      <c r="R14" s="427"/>
      <c r="S14" s="427"/>
      <c r="T14" s="427"/>
      <c r="U14" s="427"/>
      <c r="V14" s="34"/>
      <c r="W14" s="427"/>
      <c r="X14" s="427"/>
      <c r="Y14" s="427"/>
      <c r="Z14" s="427"/>
      <c r="AA14" s="427"/>
      <c r="AB14" s="428"/>
      <c r="AC14" s="427"/>
      <c r="AD14" s="427"/>
      <c r="AE14" s="427"/>
      <c r="AF14" s="427"/>
      <c r="AG14" s="45"/>
      <c r="AH14" s="428"/>
      <c r="AI14" s="427"/>
      <c r="AJ14" s="427"/>
      <c r="AK14" s="427"/>
      <c r="AL14" s="427">
        <v>1812</v>
      </c>
      <c r="AM14" s="427">
        <v>1812</v>
      </c>
      <c r="AN14" s="428">
        <v>451</v>
      </c>
      <c r="AO14" s="427"/>
      <c r="AP14" s="427"/>
      <c r="AQ14" s="427"/>
      <c r="AR14" s="427"/>
      <c r="AS14" s="427"/>
      <c r="AT14" s="428"/>
      <c r="AU14" s="427"/>
      <c r="AV14" s="427"/>
      <c r="AW14" s="427"/>
      <c r="AX14" s="427"/>
      <c r="AY14" s="427"/>
      <c r="AZ14" s="427">
        <v>40</v>
      </c>
      <c r="BA14" s="427">
        <v>40</v>
      </c>
      <c r="BB14" s="45">
        <v>110</v>
      </c>
      <c r="BC14" s="428">
        <v>120</v>
      </c>
      <c r="BD14" s="427"/>
      <c r="BE14" s="427"/>
      <c r="BF14" s="427"/>
      <c r="BG14" s="427"/>
      <c r="BH14" s="429"/>
      <c r="BI14" s="428"/>
      <c r="BJ14" s="31"/>
      <c r="BK14" s="31"/>
      <c r="BL14" s="31"/>
    </row>
    <row r="15" spans="1:776 1030:1800 2054:2824 3078:3848 4102:4872 5126:5896 6150:6920 7174:7944 8198:8968 9222:9992 10246:11016 11270:12040 12294:13064 13318:14088 14342:15112 15366:16136" s="489" customFormat="1" ht="21.95" customHeight="1">
      <c r="A15" s="496">
        <f t="shared" si="2"/>
        <v>9</v>
      </c>
      <c r="B15" s="478" t="s">
        <v>326</v>
      </c>
      <c r="C15" s="479" t="s">
        <v>327</v>
      </c>
      <c r="D15" s="480" t="s">
        <v>328</v>
      </c>
      <c r="E15" s="481">
        <f t="shared" si="3"/>
        <v>7940</v>
      </c>
      <c r="F15" s="434"/>
      <c r="G15" s="435">
        <f t="shared" si="4"/>
        <v>2739</v>
      </c>
      <c r="H15" s="436"/>
      <c r="I15" s="482"/>
      <c r="J15" s="482">
        <v>1533</v>
      </c>
      <c r="K15" s="482">
        <v>900</v>
      </c>
      <c r="L15" s="482">
        <v>306</v>
      </c>
      <c r="M15" s="483">
        <f t="shared" si="5"/>
        <v>3779</v>
      </c>
      <c r="N15" s="484">
        <f t="shared" si="6"/>
        <v>1062</v>
      </c>
      <c r="O15" s="484">
        <f t="shared" si="7"/>
        <v>360</v>
      </c>
      <c r="P15" s="485"/>
      <c r="Q15" s="485"/>
      <c r="R15" s="485"/>
      <c r="S15" s="485">
        <v>1210</v>
      </c>
      <c r="T15" s="485">
        <v>1360</v>
      </c>
      <c r="U15" s="485">
        <v>757</v>
      </c>
      <c r="V15" s="486">
        <v>452</v>
      </c>
      <c r="W15" s="485"/>
      <c r="X15" s="485"/>
      <c r="Y15" s="485"/>
      <c r="Z15" s="485"/>
      <c r="AA15" s="485"/>
      <c r="AB15" s="486"/>
      <c r="AC15" s="485"/>
      <c r="AD15" s="485"/>
      <c r="AE15" s="485"/>
      <c r="AF15" s="485"/>
      <c r="AG15" s="485"/>
      <c r="AH15" s="486"/>
      <c r="AI15" s="485"/>
      <c r="AJ15" s="485"/>
      <c r="AK15" s="485"/>
      <c r="AL15" s="485"/>
      <c r="AM15" s="485"/>
      <c r="AN15" s="486"/>
      <c r="AO15" s="485"/>
      <c r="AP15" s="485"/>
      <c r="AQ15" s="485"/>
      <c r="AR15" s="485"/>
      <c r="AS15" s="485"/>
      <c r="AT15" s="486"/>
      <c r="AU15" s="485"/>
      <c r="AV15" s="485"/>
      <c r="AW15" s="485"/>
      <c r="AX15" s="487"/>
      <c r="AY15" s="488"/>
      <c r="BA15" s="487">
        <v>120</v>
      </c>
      <c r="BB15" s="490">
        <v>120</v>
      </c>
      <c r="BC15" s="491">
        <v>120</v>
      </c>
      <c r="BD15" s="485"/>
      <c r="BE15" s="485"/>
      <c r="BF15" s="485"/>
      <c r="BG15" s="485">
        <v>1062</v>
      </c>
      <c r="BH15" s="492"/>
      <c r="BI15" s="486"/>
      <c r="JB15" s="31"/>
      <c r="JC15" s="31"/>
      <c r="JD15" s="31"/>
      <c r="SX15" s="31"/>
      <c r="SY15" s="31"/>
      <c r="SZ15" s="31"/>
      <c r="ACT15" s="31"/>
      <c r="ACU15" s="31"/>
      <c r="ACV15" s="31"/>
      <c r="AMP15" s="31"/>
      <c r="AMQ15" s="31"/>
      <c r="AMR15" s="31"/>
      <c r="AWL15" s="31"/>
      <c r="AWM15" s="31"/>
      <c r="AWN15" s="31"/>
      <c r="BGH15" s="31"/>
      <c r="BGI15" s="31"/>
      <c r="BGJ15" s="31"/>
      <c r="BQD15" s="31"/>
      <c r="BQE15" s="31"/>
      <c r="BQF15" s="31"/>
      <c r="BZZ15" s="31"/>
      <c r="CAA15" s="31"/>
      <c r="CAB15" s="31"/>
      <c r="CJV15" s="31"/>
      <c r="CJW15" s="31"/>
      <c r="CJX15" s="31"/>
      <c r="CTR15" s="31"/>
      <c r="CTS15" s="31"/>
      <c r="CTT15" s="31"/>
      <c r="DDN15" s="31"/>
      <c r="DDO15" s="31"/>
      <c r="DDP15" s="31"/>
      <c r="DNJ15" s="31"/>
      <c r="DNK15" s="31"/>
      <c r="DNL15" s="31"/>
      <c r="DXF15" s="31"/>
      <c r="DXG15" s="31"/>
      <c r="DXH15" s="31"/>
      <c r="EHB15" s="31"/>
      <c r="EHC15" s="31"/>
      <c r="EHD15" s="31"/>
      <c r="EQX15" s="31"/>
      <c r="EQY15" s="31"/>
      <c r="EQZ15" s="31"/>
      <c r="FAT15" s="31"/>
      <c r="FAU15" s="31"/>
      <c r="FAV15" s="31"/>
      <c r="FKP15" s="31"/>
      <c r="FKQ15" s="31"/>
      <c r="FKR15" s="31"/>
      <c r="FUL15" s="31"/>
      <c r="FUM15" s="31"/>
      <c r="FUN15" s="31"/>
      <c r="GEH15" s="31"/>
      <c r="GEI15" s="31"/>
      <c r="GEJ15" s="31"/>
      <c r="GOD15" s="31"/>
      <c r="GOE15" s="31"/>
      <c r="GOF15" s="31"/>
      <c r="GXZ15" s="31"/>
      <c r="GYA15" s="31"/>
      <c r="GYB15" s="31"/>
      <c r="HHV15" s="31"/>
      <c r="HHW15" s="31"/>
      <c r="HHX15" s="31"/>
      <c r="HRR15" s="31"/>
      <c r="HRS15" s="31"/>
      <c r="HRT15" s="31"/>
      <c r="IBN15" s="31"/>
      <c r="IBO15" s="31"/>
      <c r="IBP15" s="31"/>
      <c r="ILJ15" s="31"/>
      <c r="ILK15" s="31"/>
      <c r="ILL15" s="31"/>
      <c r="IVF15" s="31"/>
      <c r="IVG15" s="31"/>
      <c r="IVH15" s="31"/>
      <c r="JFB15" s="31"/>
      <c r="JFC15" s="31"/>
      <c r="JFD15" s="31"/>
      <c r="JOX15" s="31"/>
      <c r="JOY15" s="31"/>
      <c r="JOZ15" s="31"/>
      <c r="JYT15" s="31"/>
      <c r="JYU15" s="31"/>
      <c r="JYV15" s="31"/>
      <c r="KIP15" s="31"/>
      <c r="KIQ15" s="31"/>
      <c r="KIR15" s="31"/>
      <c r="KSL15" s="31"/>
      <c r="KSM15" s="31"/>
      <c r="KSN15" s="31"/>
      <c r="LCH15" s="31"/>
      <c r="LCI15" s="31"/>
      <c r="LCJ15" s="31"/>
      <c r="LMD15" s="31"/>
      <c r="LME15" s="31"/>
      <c r="LMF15" s="31"/>
      <c r="LVZ15" s="31"/>
      <c r="LWA15" s="31"/>
      <c r="LWB15" s="31"/>
      <c r="MFV15" s="31"/>
      <c r="MFW15" s="31"/>
      <c r="MFX15" s="31"/>
      <c r="MPR15" s="31"/>
      <c r="MPS15" s="31"/>
      <c r="MPT15" s="31"/>
      <c r="MZN15" s="31"/>
      <c r="MZO15" s="31"/>
      <c r="MZP15" s="31"/>
      <c r="NJJ15" s="31"/>
      <c r="NJK15" s="31"/>
      <c r="NJL15" s="31"/>
      <c r="NTF15" s="31"/>
      <c r="NTG15" s="31"/>
      <c r="NTH15" s="31"/>
      <c r="ODB15" s="31"/>
      <c r="ODC15" s="31"/>
      <c r="ODD15" s="31"/>
      <c r="OMX15" s="31"/>
      <c r="OMY15" s="31"/>
      <c r="OMZ15" s="31"/>
      <c r="OWT15" s="31"/>
      <c r="OWU15" s="31"/>
      <c r="OWV15" s="31"/>
      <c r="PGP15" s="31"/>
      <c r="PGQ15" s="31"/>
      <c r="PGR15" s="31"/>
      <c r="PQL15" s="31"/>
      <c r="PQM15" s="31"/>
      <c r="PQN15" s="31"/>
      <c r="QAH15" s="31"/>
      <c r="QAI15" s="31"/>
      <c r="QAJ15" s="31"/>
      <c r="QKD15" s="31"/>
      <c r="QKE15" s="31"/>
      <c r="QKF15" s="31"/>
      <c r="QTZ15" s="31"/>
      <c r="QUA15" s="31"/>
      <c r="QUB15" s="31"/>
      <c r="RDV15" s="31"/>
      <c r="RDW15" s="31"/>
      <c r="RDX15" s="31"/>
      <c r="RNR15" s="31"/>
      <c r="RNS15" s="31"/>
      <c r="RNT15" s="31"/>
      <c r="RXN15" s="31"/>
      <c r="RXO15" s="31"/>
      <c r="RXP15" s="31"/>
      <c r="SHJ15" s="31"/>
      <c r="SHK15" s="31"/>
      <c r="SHL15" s="31"/>
      <c r="SRF15" s="31"/>
      <c r="SRG15" s="31"/>
      <c r="SRH15" s="31"/>
      <c r="TBB15" s="31"/>
      <c r="TBC15" s="31"/>
      <c r="TBD15" s="31"/>
      <c r="TKX15" s="31"/>
      <c r="TKY15" s="31"/>
      <c r="TKZ15" s="31"/>
      <c r="TUT15" s="31"/>
      <c r="TUU15" s="31"/>
      <c r="TUV15" s="31"/>
      <c r="UEP15" s="31"/>
      <c r="UEQ15" s="31"/>
      <c r="UER15" s="31"/>
      <c r="UOL15" s="31"/>
      <c r="UOM15" s="31"/>
      <c r="UON15" s="31"/>
      <c r="UYH15" s="31"/>
      <c r="UYI15" s="31"/>
      <c r="UYJ15" s="31"/>
      <c r="VID15" s="31"/>
      <c r="VIE15" s="31"/>
      <c r="VIF15" s="31"/>
      <c r="VRZ15" s="31"/>
      <c r="VSA15" s="31"/>
      <c r="VSB15" s="31"/>
      <c r="WBV15" s="31"/>
      <c r="WBW15" s="31"/>
      <c r="WBX15" s="31"/>
      <c r="WLR15" s="31"/>
      <c r="WLS15" s="31"/>
      <c r="WLT15" s="31"/>
      <c r="WVN15" s="31"/>
      <c r="WVO15" s="31"/>
      <c r="WVP15" s="31"/>
    </row>
    <row r="16" spans="1:776 1030:1800 2054:2824 3078:3848 4102:4872 5126:5896 6150:6920 7174:7944 8198:8968 9222:9992 10246:11016 11270:12040 12294:13064 13318:14088 14342:15112 15366:16136" ht="21.95" customHeight="1">
      <c r="A16" s="30">
        <f t="shared" si="2"/>
        <v>10</v>
      </c>
      <c r="B16" s="143" t="s">
        <v>329</v>
      </c>
      <c r="C16" s="144" t="s">
        <v>330</v>
      </c>
      <c r="D16" s="451" t="s">
        <v>308</v>
      </c>
      <c r="E16" s="452">
        <f t="shared" si="3"/>
        <v>7810</v>
      </c>
      <c r="F16" s="434"/>
      <c r="G16" s="435">
        <f t="shared" si="4"/>
        <v>3033</v>
      </c>
      <c r="H16" s="436"/>
      <c r="I16" s="437">
        <v>1212</v>
      </c>
      <c r="J16" s="437">
        <v>921</v>
      </c>
      <c r="K16" s="437">
        <v>900</v>
      </c>
      <c r="L16" s="437">
        <v>621</v>
      </c>
      <c r="M16" s="438">
        <f t="shared" si="5"/>
        <v>3925</v>
      </c>
      <c r="N16" s="439">
        <f t="shared" si="6"/>
        <v>612</v>
      </c>
      <c r="O16" s="440">
        <f t="shared" si="7"/>
        <v>240</v>
      </c>
      <c r="P16" s="46"/>
      <c r="Q16" s="427"/>
      <c r="R16" s="427"/>
      <c r="S16" s="427"/>
      <c r="T16" s="427"/>
      <c r="U16" s="427"/>
      <c r="V16" s="34"/>
      <c r="W16" s="427"/>
      <c r="X16" s="427"/>
      <c r="Y16" s="427">
        <v>1212</v>
      </c>
      <c r="Z16" s="427">
        <v>750</v>
      </c>
      <c r="AA16" s="427">
        <v>1206</v>
      </c>
      <c r="AB16" s="428">
        <v>757</v>
      </c>
      <c r="AC16" s="427"/>
      <c r="AD16" s="427"/>
      <c r="AE16" s="427"/>
      <c r="AF16" s="427"/>
      <c r="AG16" s="45"/>
      <c r="AH16" s="428"/>
      <c r="AI16" s="427"/>
      <c r="AJ16" s="427"/>
      <c r="AK16" s="427"/>
      <c r="AL16" s="427"/>
      <c r="AM16" s="427"/>
      <c r="AN16" s="428"/>
      <c r="AO16" s="427"/>
      <c r="AP16" s="427"/>
      <c r="AQ16" s="427"/>
      <c r="AR16" s="427"/>
      <c r="AS16" s="427"/>
      <c r="AT16" s="428"/>
      <c r="AU16" s="427"/>
      <c r="AV16" s="427"/>
      <c r="AW16" s="427"/>
      <c r="AX16" s="427"/>
      <c r="AY16" s="427"/>
      <c r="AZ16" s="427"/>
      <c r="BA16" s="427">
        <v>120</v>
      </c>
      <c r="BB16" s="45">
        <v>120</v>
      </c>
      <c r="BC16" s="428"/>
      <c r="BH16" s="47">
        <v>612</v>
      </c>
      <c r="BI16" s="453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</row>
    <row r="17" spans="1:222" ht="21.95" customHeight="1">
      <c r="A17" s="30">
        <f t="shared" si="2"/>
        <v>11</v>
      </c>
      <c r="B17" s="430" t="s">
        <v>331</v>
      </c>
      <c r="C17" s="431" t="s">
        <v>332</v>
      </c>
      <c r="D17" s="432" t="s">
        <v>333</v>
      </c>
      <c r="E17" s="433">
        <f t="shared" si="3"/>
        <v>7519</v>
      </c>
      <c r="F17" s="434"/>
      <c r="G17" s="435">
        <f t="shared" si="4"/>
        <v>3633</v>
      </c>
      <c r="H17" s="436"/>
      <c r="I17" s="437">
        <v>1215</v>
      </c>
      <c r="J17" s="437"/>
      <c r="K17" s="437">
        <v>1200</v>
      </c>
      <c r="L17" s="437">
        <v>1218</v>
      </c>
      <c r="M17" s="438">
        <f t="shared" si="5"/>
        <v>2729</v>
      </c>
      <c r="N17" s="439">
        <f t="shared" si="6"/>
        <v>767</v>
      </c>
      <c r="O17" s="440">
        <f t="shared" si="7"/>
        <v>390</v>
      </c>
      <c r="P17" s="46"/>
      <c r="Q17" s="427"/>
      <c r="R17" s="427"/>
      <c r="S17" s="427">
        <v>610</v>
      </c>
      <c r="T17" s="427">
        <v>604</v>
      </c>
      <c r="U17" s="427">
        <v>1213</v>
      </c>
      <c r="V17" s="34">
        <v>302</v>
      </c>
      <c r="W17" s="427"/>
      <c r="X17" s="427"/>
      <c r="Y17" s="427"/>
      <c r="Z17" s="427"/>
      <c r="AA17" s="427"/>
      <c r="AB17" s="428"/>
      <c r="AC17" s="427"/>
      <c r="AD17" s="427"/>
      <c r="AE17" s="427"/>
      <c r="AF17" s="427"/>
      <c r="AG17" s="45"/>
      <c r="AH17" s="428"/>
      <c r="AI17" s="427"/>
      <c r="AJ17" s="427"/>
      <c r="AK17" s="427"/>
      <c r="AL17" s="427"/>
      <c r="AM17" s="427"/>
      <c r="AN17" s="428"/>
      <c r="AO17" s="427"/>
      <c r="AP17" s="427"/>
      <c r="AQ17" s="427"/>
      <c r="AR17" s="427"/>
      <c r="AS17" s="427"/>
      <c r="AT17" s="428"/>
      <c r="AU17" s="427"/>
      <c r="AV17" s="427"/>
      <c r="AW17" s="427"/>
      <c r="AX17" s="427"/>
      <c r="AY17" s="427"/>
      <c r="AZ17" s="427">
        <v>60</v>
      </c>
      <c r="BA17" s="427">
        <v>120</v>
      </c>
      <c r="BB17" s="45">
        <v>50</v>
      </c>
      <c r="BC17" s="428">
        <v>160</v>
      </c>
      <c r="BD17" s="427"/>
      <c r="BE17" s="427"/>
      <c r="BF17" s="427"/>
      <c r="BG17" s="427">
        <v>535</v>
      </c>
      <c r="BH17" s="429"/>
      <c r="BI17" s="428">
        <v>232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</row>
    <row r="18" spans="1:222" s="31" customFormat="1" ht="21.95" customHeight="1">
      <c r="A18" s="30">
        <f t="shared" si="2"/>
        <v>12</v>
      </c>
      <c r="B18" s="35" t="s">
        <v>334</v>
      </c>
      <c r="C18" s="36" t="s">
        <v>335</v>
      </c>
      <c r="D18" s="432" t="s">
        <v>314</v>
      </c>
      <c r="E18" s="433">
        <f t="shared" si="3"/>
        <v>5887</v>
      </c>
      <c r="F18" s="434"/>
      <c r="G18" s="435">
        <f t="shared" si="4"/>
        <v>2412</v>
      </c>
      <c r="H18" s="436"/>
      <c r="I18" s="437">
        <v>606</v>
      </c>
      <c r="J18" s="437">
        <v>303</v>
      </c>
      <c r="K18" s="437">
        <v>1200</v>
      </c>
      <c r="L18" s="437">
        <v>606</v>
      </c>
      <c r="M18" s="438">
        <f t="shared" si="5"/>
        <v>2871</v>
      </c>
      <c r="N18" s="439">
        <f t="shared" si="6"/>
        <v>604</v>
      </c>
      <c r="O18" s="440">
        <f t="shared" si="7"/>
        <v>0</v>
      </c>
      <c r="P18" s="46"/>
      <c r="Q18" s="427"/>
      <c r="R18" s="427"/>
      <c r="S18" s="427"/>
      <c r="T18" s="427"/>
      <c r="U18" s="427"/>
      <c r="V18" s="34"/>
      <c r="W18" s="427"/>
      <c r="X18" s="427"/>
      <c r="Y18" s="427"/>
      <c r="Z18" s="427"/>
      <c r="AA18" s="427"/>
      <c r="AB18" s="428"/>
      <c r="AC18" s="427"/>
      <c r="AD18" s="427"/>
      <c r="AE18" s="427"/>
      <c r="AF18" s="427">
        <v>1812</v>
      </c>
      <c r="AG18" s="45">
        <v>455</v>
      </c>
      <c r="AH18" s="428">
        <v>604</v>
      </c>
      <c r="AI18" s="427"/>
      <c r="AJ18" s="427"/>
      <c r="AK18" s="427"/>
      <c r="AL18" s="427"/>
      <c r="AM18" s="427"/>
      <c r="AN18" s="428"/>
      <c r="AO18" s="427"/>
      <c r="AP18" s="427"/>
      <c r="AQ18" s="427"/>
      <c r="AR18" s="427"/>
      <c r="AS18" s="427"/>
      <c r="AT18" s="428"/>
      <c r="AU18" s="427"/>
      <c r="AV18" s="427"/>
      <c r="AW18" s="427"/>
      <c r="AX18" s="427"/>
      <c r="AY18" s="427"/>
      <c r="AZ18" s="427"/>
      <c r="BA18" s="427"/>
      <c r="BB18" s="45"/>
      <c r="BC18" s="428"/>
      <c r="BD18" s="427"/>
      <c r="BE18" s="441"/>
      <c r="BF18" s="427">
        <v>604</v>
      </c>
      <c r="BG18" s="441"/>
      <c r="BH18" s="429"/>
      <c r="BI18" s="428"/>
    </row>
    <row r="19" spans="1:222" s="31" customFormat="1" ht="21.95" customHeight="1">
      <c r="A19" s="30">
        <f t="shared" si="2"/>
        <v>13</v>
      </c>
      <c r="B19" s="37" t="s">
        <v>336</v>
      </c>
      <c r="C19" s="38" t="s">
        <v>318</v>
      </c>
      <c r="D19" s="454" t="s">
        <v>337</v>
      </c>
      <c r="E19" s="446">
        <f t="shared" si="3"/>
        <v>5405</v>
      </c>
      <c r="F19" s="434"/>
      <c r="G19" s="435">
        <f t="shared" si="4"/>
        <v>2757</v>
      </c>
      <c r="H19" s="436"/>
      <c r="I19" s="437">
        <v>918</v>
      </c>
      <c r="J19" s="437">
        <v>918</v>
      </c>
      <c r="K19" s="437">
        <v>900</v>
      </c>
      <c r="L19" s="437">
        <v>921</v>
      </c>
      <c r="M19" s="438">
        <f t="shared" si="5"/>
        <v>2118</v>
      </c>
      <c r="N19" s="439">
        <f t="shared" si="6"/>
        <v>0</v>
      </c>
      <c r="O19" s="440">
        <f t="shared" si="7"/>
        <v>530</v>
      </c>
      <c r="P19" s="46"/>
      <c r="Q19" s="427"/>
      <c r="R19" s="427"/>
      <c r="S19" s="427">
        <v>910</v>
      </c>
      <c r="T19" s="427">
        <v>603</v>
      </c>
      <c r="U19" s="427">
        <v>305</v>
      </c>
      <c r="V19" s="34">
        <v>300</v>
      </c>
      <c r="W19" s="427"/>
      <c r="X19" s="427"/>
      <c r="Y19" s="427"/>
      <c r="Z19" s="427"/>
      <c r="AA19" s="427"/>
      <c r="AB19" s="428"/>
      <c r="AC19" s="427"/>
      <c r="AD19" s="427"/>
      <c r="AE19" s="427"/>
      <c r="AF19" s="427"/>
      <c r="AG19" s="45"/>
      <c r="AH19" s="428"/>
      <c r="AI19" s="427"/>
      <c r="AJ19" s="427"/>
      <c r="AK19" s="427"/>
      <c r="AL19" s="427"/>
      <c r="AM19" s="427"/>
      <c r="AN19" s="428"/>
      <c r="AO19" s="427"/>
      <c r="AP19" s="427"/>
      <c r="AQ19" s="427"/>
      <c r="AR19" s="427"/>
      <c r="AS19" s="427"/>
      <c r="AT19" s="428"/>
      <c r="AU19" s="427"/>
      <c r="AV19" s="427"/>
      <c r="AW19" s="427"/>
      <c r="AX19" s="427"/>
      <c r="AY19" s="427"/>
      <c r="AZ19" s="427">
        <v>150</v>
      </c>
      <c r="BA19" s="427">
        <v>150</v>
      </c>
      <c r="BB19" s="45">
        <v>110</v>
      </c>
      <c r="BC19" s="428">
        <v>120</v>
      </c>
      <c r="BD19" s="427"/>
      <c r="BE19" s="427"/>
      <c r="BF19" s="427"/>
      <c r="BG19" s="441"/>
      <c r="BH19" s="45"/>
      <c r="BI19" s="428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</row>
    <row r="20" spans="1:222" s="31" customFormat="1" ht="21.95" customHeight="1">
      <c r="A20" s="30">
        <f t="shared" si="2"/>
        <v>14</v>
      </c>
      <c r="B20" s="32" t="s">
        <v>317</v>
      </c>
      <c r="C20" s="33" t="s">
        <v>338</v>
      </c>
      <c r="D20" s="432" t="s">
        <v>319</v>
      </c>
      <c r="E20" s="446">
        <f t="shared" si="3"/>
        <v>5366</v>
      </c>
      <c r="F20" s="434"/>
      <c r="G20" s="435">
        <f t="shared" si="4"/>
        <v>2412</v>
      </c>
      <c r="H20" s="436"/>
      <c r="I20" s="437"/>
      <c r="J20" s="437">
        <v>612</v>
      </c>
      <c r="K20" s="437">
        <v>1200</v>
      </c>
      <c r="L20" s="437">
        <v>600</v>
      </c>
      <c r="M20" s="438">
        <f t="shared" si="5"/>
        <v>1971</v>
      </c>
      <c r="N20" s="439">
        <f t="shared" si="6"/>
        <v>533</v>
      </c>
      <c r="O20" s="440">
        <f t="shared" si="7"/>
        <v>450</v>
      </c>
      <c r="P20" s="46"/>
      <c r="Q20" s="427"/>
      <c r="R20" s="427"/>
      <c r="S20" s="427">
        <v>458</v>
      </c>
      <c r="T20" s="427">
        <v>604</v>
      </c>
      <c r="U20" s="427">
        <v>456</v>
      </c>
      <c r="V20" s="34">
        <v>453</v>
      </c>
      <c r="W20" s="427"/>
      <c r="X20" s="427"/>
      <c r="Y20" s="427"/>
      <c r="Z20" s="427"/>
      <c r="AA20" s="427"/>
      <c r="AB20" s="428"/>
      <c r="AC20" s="427"/>
      <c r="AD20" s="427"/>
      <c r="AE20" s="427"/>
      <c r="AF20" s="427"/>
      <c r="AG20" s="45"/>
      <c r="AH20" s="428"/>
      <c r="AI20" s="427"/>
      <c r="AJ20" s="427"/>
      <c r="AK20" s="427"/>
      <c r="AL20" s="427"/>
      <c r="AM20" s="427"/>
      <c r="AN20" s="428"/>
      <c r="AO20" s="427"/>
      <c r="AP20" s="427"/>
      <c r="AQ20" s="427"/>
      <c r="AR20" s="427"/>
      <c r="AS20" s="427"/>
      <c r="AT20" s="428"/>
      <c r="AU20" s="427"/>
      <c r="AV20" s="427"/>
      <c r="AW20" s="427"/>
      <c r="AX20" s="427"/>
      <c r="AY20" s="427"/>
      <c r="AZ20" s="427">
        <v>110</v>
      </c>
      <c r="BA20" s="427">
        <v>110</v>
      </c>
      <c r="BB20" s="45">
        <v>150</v>
      </c>
      <c r="BC20" s="428">
        <v>80</v>
      </c>
      <c r="BD20" s="427"/>
      <c r="BE20" s="427"/>
      <c r="BF20" s="427"/>
      <c r="BG20" s="427">
        <v>533</v>
      </c>
      <c r="BH20" s="429"/>
      <c r="BI20" s="428"/>
    </row>
    <row r="21" spans="1:222" s="31" customFormat="1" ht="21.95" customHeight="1">
      <c r="A21" s="30">
        <f t="shared" si="2"/>
        <v>15</v>
      </c>
      <c r="B21" s="32" t="s">
        <v>339</v>
      </c>
      <c r="C21" s="33" t="s">
        <v>327</v>
      </c>
      <c r="D21" s="432" t="s">
        <v>340</v>
      </c>
      <c r="E21" s="446">
        <f t="shared" si="3"/>
        <v>5164</v>
      </c>
      <c r="F21" s="434"/>
      <c r="G21" s="435">
        <f t="shared" si="4"/>
        <v>921</v>
      </c>
      <c r="H21" s="436"/>
      <c r="I21" s="437"/>
      <c r="J21" s="437">
        <v>921</v>
      </c>
      <c r="K21" s="437"/>
      <c r="L21" s="437"/>
      <c r="M21" s="438">
        <f t="shared" si="5"/>
        <v>4243</v>
      </c>
      <c r="N21" s="439">
        <f t="shared" si="6"/>
        <v>0</v>
      </c>
      <c r="O21" s="440">
        <f t="shared" si="7"/>
        <v>0</v>
      </c>
      <c r="P21" s="46"/>
      <c r="Q21" s="427"/>
      <c r="R21" s="427"/>
      <c r="S21" s="427"/>
      <c r="T21" s="427"/>
      <c r="U21" s="427"/>
      <c r="V21" s="34"/>
      <c r="W21" s="427"/>
      <c r="X21" s="427"/>
      <c r="Y21" s="427"/>
      <c r="Z21" s="427"/>
      <c r="AA21" s="427"/>
      <c r="AB21" s="428"/>
      <c r="AC21" s="427"/>
      <c r="AD21" s="427"/>
      <c r="AE21" s="427"/>
      <c r="AF21" s="427"/>
      <c r="AG21" s="45"/>
      <c r="AH21" s="428"/>
      <c r="AI21" s="427"/>
      <c r="AJ21" s="427"/>
      <c r="AK21" s="427">
        <v>1214</v>
      </c>
      <c r="AL21" s="427"/>
      <c r="AM21" s="427">
        <v>1213</v>
      </c>
      <c r="AN21" s="428">
        <v>1816</v>
      </c>
      <c r="AO21" s="427"/>
      <c r="AP21" s="427"/>
      <c r="AQ21" s="427"/>
      <c r="AR21" s="427"/>
      <c r="AS21" s="427"/>
      <c r="AT21" s="428"/>
      <c r="AU21" s="427"/>
      <c r="AV21" s="427"/>
      <c r="AW21" s="427"/>
      <c r="AX21" s="427"/>
      <c r="AY21" s="427"/>
      <c r="AZ21" s="427"/>
      <c r="BA21" s="427"/>
      <c r="BB21" s="45"/>
      <c r="BC21" s="428"/>
      <c r="BD21" s="427"/>
      <c r="BE21" s="441"/>
      <c r="BF21" s="427"/>
      <c r="BG21" s="427"/>
      <c r="BH21" s="45"/>
      <c r="BI21" s="428"/>
    </row>
    <row r="22" spans="1:222" ht="21.95" customHeight="1">
      <c r="A22" s="30">
        <f t="shared" si="2"/>
        <v>16</v>
      </c>
      <c r="B22" s="430" t="s">
        <v>341</v>
      </c>
      <c r="C22" s="431" t="s">
        <v>313</v>
      </c>
      <c r="D22" s="432" t="s">
        <v>308</v>
      </c>
      <c r="E22" s="433">
        <f t="shared" si="3"/>
        <v>5085</v>
      </c>
      <c r="F22" s="434"/>
      <c r="G22" s="435">
        <f t="shared" si="4"/>
        <v>3054</v>
      </c>
      <c r="H22" s="436"/>
      <c r="I22" s="437">
        <v>1518</v>
      </c>
      <c r="J22" s="437">
        <v>1536</v>
      </c>
      <c r="K22" s="437"/>
      <c r="L22" s="437"/>
      <c r="M22" s="438">
        <f t="shared" si="5"/>
        <v>1211</v>
      </c>
      <c r="N22" s="439">
        <f t="shared" si="6"/>
        <v>460</v>
      </c>
      <c r="O22" s="440">
        <f t="shared" si="7"/>
        <v>360</v>
      </c>
      <c r="P22" s="46"/>
      <c r="Q22" s="427"/>
      <c r="R22" s="427"/>
      <c r="S22" s="427"/>
      <c r="T22" s="427"/>
      <c r="U22" s="427"/>
      <c r="V22" s="34"/>
      <c r="W22" s="427"/>
      <c r="X22" s="427"/>
      <c r="Y22" s="427">
        <v>453</v>
      </c>
      <c r="Z22" s="427"/>
      <c r="AA22" s="427">
        <v>758</v>
      </c>
      <c r="AB22" s="428"/>
      <c r="AC22" s="427"/>
      <c r="AD22" s="427"/>
      <c r="AE22" s="427"/>
      <c r="AF22" s="427"/>
      <c r="AG22" s="45"/>
      <c r="AH22" s="428"/>
      <c r="AI22" s="427"/>
      <c r="AJ22" s="427"/>
      <c r="AK22" s="427"/>
      <c r="AL22" s="427"/>
      <c r="AM22" s="427"/>
      <c r="AN22" s="428"/>
      <c r="AO22" s="427"/>
      <c r="AP22" s="427"/>
      <c r="AQ22" s="427"/>
      <c r="AR22" s="427"/>
      <c r="AS22" s="427"/>
      <c r="AT22" s="428"/>
      <c r="AU22" s="427"/>
      <c r="AV22" s="427"/>
      <c r="AW22" s="427"/>
      <c r="AX22" s="427"/>
      <c r="AY22" s="427"/>
      <c r="AZ22" s="427">
        <v>30</v>
      </c>
      <c r="BA22" s="427">
        <v>80</v>
      </c>
      <c r="BB22" s="45">
        <v>150</v>
      </c>
      <c r="BC22" s="428">
        <v>100</v>
      </c>
      <c r="BD22" s="427"/>
      <c r="BE22" s="441"/>
      <c r="BF22" s="441"/>
      <c r="BG22" s="427">
        <v>306</v>
      </c>
      <c r="BH22" s="45"/>
      <c r="BI22" s="428">
        <v>154</v>
      </c>
      <c r="BJ22" s="31"/>
      <c r="BK22" s="31"/>
      <c r="BL22" s="31"/>
    </row>
    <row r="23" spans="1:222" s="31" customFormat="1" ht="21.95" customHeight="1">
      <c r="A23" s="30">
        <f t="shared" si="2"/>
        <v>17</v>
      </c>
      <c r="B23" s="32" t="s">
        <v>342</v>
      </c>
      <c r="C23" s="33" t="s">
        <v>343</v>
      </c>
      <c r="D23" s="432" t="s">
        <v>308</v>
      </c>
      <c r="E23" s="446">
        <f t="shared" si="3"/>
        <v>4874</v>
      </c>
      <c r="F23" s="434"/>
      <c r="G23" s="435">
        <f t="shared" si="4"/>
        <v>3360</v>
      </c>
      <c r="H23" s="436"/>
      <c r="I23" s="437">
        <v>2748</v>
      </c>
      <c r="J23" s="437">
        <v>612</v>
      </c>
      <c r="K23" s="437"/>
      <c r="L23" s="437"/>
      <c r="M23" s="438">
        <f t="shared" si="5"/>
        <v>1214</v>
      </c>
      <c r="N23" s="439">
        <f t="shared" si="6"/>
        <v>0</v>
      </c>
      <c r="O23" s="440">
        <f t="shared" si="7"/>
        <v>300</v>
      </c>
      <c r="P23" s="46"/>
      <c r="Q23" s="427"/>
      <c r="R23" s="427"/>
      <c r="S23" s="427"/>
      <c r="T23" s="427"/>
      <c r="U23" s="427"/>
      <c r="V23" s="34"/>
      <c r="W23" s="427"/>
      <c r="X23" s="427"/>
      <c r="Y23" s="427"/>
      <c r="Z23" s="427"/>
      <c r="AA23" s="427"/>
      <c r="AB23" s="428">
        <v>1214</v>
      </c>
      <c r="AC23" s="427"/>
      <c r="AD23" s="427"/>
      <c r="AE23" s="427"/>
      <c r="AF23" s="427"/>
      <c r="AG23" s="45"/>
      <c r="AH23" s="428"/>
      <c r="AI23" s="427"/>
      <c r="AJ23" s="427"/>
      <c r="AK23" s="427"/>
      <c r="AL23" s="427"/>
      <c r="AM23" s="427"/>
      <c r="AN23" s="428"/>
      <c r="AO23" s="427"/>
      <c r="AP23" s="427"/>
      <c r="AQ23" s="427"/>
      <c r="AR23" s="427"/>
      <c r="AS23" s="427"/>
      <c r="AT23" s="428"/>
      <c r="AU23" s="427"/>
      <c r="AV23" s="427"/>
      <c r="AW23" s="427"/>
      <c r="AX23" s="427"/>
      <c r="AY23" s="427"/>
      <c r="AZ23" s="427">
        <v>110</v>
      </c>
      <c r="BA23" s="427">
        <v>80</v>
      </c>
      <c r="BB23" s="45">
        <v>80</v>
      </c>
      <c r="BC23" s="428">
        <v>30</v>
      </c>
      <c r="BD23" s="427"/>
      <c r="BE23" s="427"/>
      <c r="BF23" s="427"/>
      <c r="BG23" s="427"/>
      <c r="BH23" s="429"/>
      <c r="BI23" s="428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</row>
    <row r="24" spans="1:222" s="31" customFormat="1" ht="21.95" customHeight="1">
      <c r="A24" s="30">
        <f t="shared" si="2"/>
        <v>18</v>
      </c>
      <c r="B24" s="455" t="s">
        <v>344</v>
      </c>
      <c r="C24" s="456" t="s">
        <v>345</v>
      </c>
      <c r="D24" s="457" t="s">
        <v>346</v>
      </c>
      <c r="E24" s="433">
        <f t="shared" si="3"/>
        <v>4702</v>
      </c>
      <c r="F24" s="434"/>
      <c r="G24" s="435">
        <f t="shared" si="4"/>
        <v>2742</v>
      </c>
      <c r="H24" s="436"/>
      <c r="I24" s="437"/>
      <c r="J24" s="437">
        <v>618</v>
      </c>
      <c r="K24" s="437">
        <v>900</v>
      </c>
      <c r="L24" s="437">
        <v>1224</v>
      </c>
      <c r="M24" s="438">
        <f t="shared" si="5"/>
        <v>1960</v>
      </c>
      <c r="N24" s="439">
        <f t="shared" si="6"/>
        <v>0</v>
      </c>
      <c r="O24" s="440">
        <f t="shared" si="7"/>
        <v>0</v>
      </c>
      <c r="P24" s="46"/>
      <c r="Q24" s="427"/>
      <c r="R24" s="427"/>
      <c r="S24" s="427"/>
      <c r="T24" s="427"/>
      <c r="U24" s="427"/>
      <c r="V24" s="34"/>
      <c r="W24" s="427"/>
      <c r="X24" s="427"/>
      <c r="Y24" s="427"/>
      <c r="Z24" s="427"/>
      <c r="AA24" s="427"/>
      <c r="AB24" s="428"/>
      <c r="AC24" s="427"/>
      <c r="AD24" s="427"/>
      <c r="AE24" s="427"/>
      <c r="AF24" s="427"/>
      <c r="AG24" s="45"/>
      <c r="AH24" s="428"/>
      <c r="AI24" s="427"/>
      <c r="AJ24" s="427"/>
      <c r="AK24" s="427"/>
      <c r="AL24" s="427">
        <v>754</v>
      </c>
      <c r="AM24" s="427">
        <v>452</v>
      </c>
      <c r="AN24" s="428">
        <v>754</v>
      </c>
      <c r="AO24" s="427"/>
      <c r="AP24" s="427"/>
      <c r="AQ24" s="427"/>
      <c r="AR24" s="427"/>
      <c r="AS24" s="427"/>
      <c r="AT24" s="428"/>
      <c r="AU24" s="427"/>
      <c r="AV24" s="427"/>
      <c r="AW24" s="427"/>
      <c r="AX24" s="427"/>
      <c r="AY24" s="427"/>
      <c r="AZ24" s="427"/>
      <c r="BA24" s="427"/>
      <c r="BB24" s="45"/>
      <c r="BC24" s="428"/>
      <c r="BD24" s="427"/>
      <c r="BE24" s="427"/>
      <c r="BF24" s="427"/>
      <c r="BG24" s="441"/>
      <c r="BH24" s="429"/>
      <c r="BI24" s="428"/>
    </row>
    <row r="25" spans="1:222" s="31" customFormat="1" ht="21.95" customHeight="1">
      <c r="A25" s="30">
        <f t="shared" si="2"/>
        <v>19</v>
      </c>
      <c r="B25" s="32" t="s">
        <v>347</v>
      </c>
      <c r="C25" s="33" t="s">
        <v>304</v>
      </c>
      <c r="D25" s="454" t="s">
        <v>333</v>
      </c>
      <c r="E25" s="446">
        <f t="shared" si="3"/>
        <v>4101</v>
      </c>
      <c r="F25" s="434"/>
      <c r="G25" s="435">
        <f t="shared" si="4"/>
        <v>2733</v>
      </c>
      <c r="H25" s="436"/>
      <c r="I25" s="437">
        <v>600</v>
      </c>
      <c r="J25" s="437">
        <v>1233</v>
      </c>
      <c r="K25" s="437">
        <v>900</v>
      </c>
      <c r="L25" s="437"/>
      <c r="M25" s="438">
        <f t="shared" si="5"/>
        <v>1368</v>
      </c>
      <c r="N25" s="439">
        <f t="shared" si="6"/>
        <v>0</v>
      </c>
      <c r="O25" s="440">
        <f t="shared" si="7"/>
        <v>0</v>
      </c>
      <c r="P25" s="46"/>
      <c r="Q25" s="427"/>
      <c r="R25" s="427"/>
      <c r="S25" s="427">
        <v>608</v>
      </c>
      <c r="T25" s="427"/>
      <c r="U25" s="427"/>
      <c r="V25" s="34">
        <v>760</v>
      </c>
      <c r="W25" s="427"/>
      <c r="X25" s="427"/>
      <c r="Y25" s="427"/>
      <c r="Z25" s="427"/>
      <c r="AA25" s="427"/>
      <c r="AB25" s="428"/>
      <c r="AC25" s="427"/>
      <c r="AD25" s="427"/>
      <c r="AE25" s="427"/>
      <c r="AF25" s="427"/>
      <c r="AG25" s="45"/>
      <c r="AH25" s="428"/>
      <c r="AI25" s="427"/>
      <c r="AJ25" s="427"/>
      <c r="AK25" s="427"/>
      <c r="AL25" s="427"/>
      <c r="AM25" s="427"/>
      <c r="AN25" s="428"/>
      <c r="AO25" s="427"/>
      <c r="AP25" s="427"/>
      <c r="AQ25" s="427"/>
      <c r="AR25" s="427"/>
      <c r="AS25" s="427"/>
      <c r="AT25" s="428"/>
      <c r="AU25" s="427"/>
      <c r="AV25" s="427"/>
      <c r="AW25" s="427"/>
      <c r="AX25" s="427"/>
      <c r="AY25" s="427"/>
      <c r="AZ25" s="427"/>
      <c r="BA25" s="427"/>
      <c r="BB25" s="45"/>
      <c r="BC25" s="428"/>
      <c r="BD25" s="427"/>
      <c r="BE25" s="441"/>
      <c r="BF25" s="441"/>
      <c r="BG25" s="427"/>
      <c r="BH25" s="45"/>
      <c r="BI25" s="428"/>
    </row>
    <row r="26" spans="1:222" s="31" customFormat="1" ht="21.95" customHeight="1">
      <c r="A26" s="30">
        <f t="shared" si="2"/>
        <v>20</v>
      </c>
      <c r="B26" s="32" t="s">
        <v>348</v>
      </c>
      <c r="C26" s="33" t="s">
        <v>324</v>
      </c>
      <c r="D26" s="432" t="s">
        <v>314</v>
      </c>
      <c r="E26" s="446">
        <f t="shared" si="3"/>
        <v>3758</v>
      </c>
      <c r="F26" s="434"/>
      <c r="G26" s="435">
        <f t="shared" si="4"/>
        <v>1500</v>
      </c>
      <c r="H26" s="436"/>
      <c r="I26" s="437"/>
      <c r="J26" s="437"/>
      <c r="K26" s="437">
        <v>900</v>
      </c>
      <c r="L26" s="437">
        <v>600</v>
      </c>
      <c r="M26" s="438">
        <f t="shared" si="5"/>
        <v>2258</v>
      </c>
      <c r="N26" s="439">
        <f t="shared" si="6"/>
        <v>0</v>
      </c>
      <c r="O26" s="440">
        <f t="shared" si="7"/>
        <v>0</v>
      </c>
      <c r="P26" s="46"/>
      <c r="Q26" s="427"/>
      <c r="R26" s="427"/>
      <c r="S26" s="427"/>
      <c r="T26" s="427"/>
      <c r="U26" s="427"/>
      <c r="V26" s="34"/>
      <c r="W26" s="427"/>
      <c r="X26" s="427"/>
      <c r="Y26" s="427"/>
      <c r="Z26" s="427"/>
      <c r="AA26" s="427"/>
      <c r="AB26" s="428"/>
      <c r="AC26" s="427"/>
      <c r="AD26" s="427"/>
      <c r="AE26" s="427"/>
      <c r="AF26" s="427"/>
      <c r="AG26" s="45"/>
      <c r="AH26" s="428">
        <v>450</v>
      </c>
      <c r="AI26" s="427"/>
      <c r="AJ26" s="427"/>
      <c r="AK26" s="427"/>
      <c r="AL26" s="427"/>
      <c r="AM26" s="427"/>
      <c r="AN26" s="428"/>
      <c r="AO26" s="427"/>
      <c r="AP26" s="427"/>
      <c r="AQ26" s="427">
        <v>1808</v>
      </c>
      <c r="AR26" s="427"/>
      <c r="AS26" s="427"/>
      <c r="AT26" s="428"/>
      <c r="AU26" s="427"/>
      <c r="AV26" s="427"/>
      <c r="AW26" s="427"/>
      <c r="AX26" s="447"/>
      <c r="AY26" s="448"/>
      <c r="AZ26" s="449"/>
      <c r="BA26" s="447"/>
      <c r="BB26"/>
      <c r="BC26" s="450"/>
      <c r="BD26" s="427"/>
      <c r="BE26" s="427"/>
      <c r="BF26" s="427"/>
      <c r="BG26" s="441"/>
      <c r="BH26" s="45"/>
      <c r="BI26" s="428"/>
    </row>
    <row r="27" spans="1:222" s="31" customFormat="1" ht="21.95" customHeight="1">
      <c r="A27" s="30">
        <f t="shared" si="2"/>
        <v>21</v>
      </c>
      <c r="B27" s="35" t="s">
        <v>349</v>
      </c>
      <c r="C27" s="33" t="s">
        <v>350</v>
      </c>
      <c r="D27" s="432" t="s">
        <v>337</v>
      </c>
      <c r="E27" s="433">
        <f t="shared" si="3"/>
        <v>3722</v>
      </c>
      <c r="F27" s="434"/>
      <c r="G27" s="435">
        <f t="shared" si="4"/>
        <v>1221</v>
      </c>
      <c r="H27" s="436"/>
      <c r="I27" s="437">
        <v>615</v>
      </c>
      <c r="J27" s="437">
        <v>606</v>
      </c>
      <c r="K27" s="437"/>
      <c r="L27" s="437"/>
      <c r="M27" s="438">
        <f t="shared" si="5"/>
        <v>2117</v>
      </c>
      <c r="N27" s="439">
        <f t="shared" si="6"/>
        <v>384</v>
      </c>
      <c r="O27" s="440">
        <f t="shared" si="7"/>
        <v>0</v>
      </c>
      <c r="P27" s="46"/>
      <c r="Q27" s="427"/>
      <c r="R27" s="427"/>
      <c r="S27" s="427"/>
      <c r="T27" s="427">
        <v>756</v>
      </c>
      <c r="U27" s="427">
        <v>303</v>
      </c>
      <c r="V27" s="34">
        <v>1058</v>
      </c>
      <c r="W27" s="427"/>
      <c r="X27" s="427"/>
      <c r="Y27" s="427"/>
      <c r="Z27" s="427"/>
      <c r="AA27" s="427"/>
      <c r="AB27" s="428"/>
      <c r="AC27" s="427"/>
      <c r="AD27" s="427"/>
      <c r="AE27" s="427"/>
      <c r="AF27" s="427"/>
      <c r="AG27" s="45"/>
      <c r="AH27" s="428"/>
      <c r="AI27" s="427"/>
      <c r="AJ27" s="427"/>
      <c r="AK27" s="427"/>
      <c r="AL27" s="427"/>
      <c r="AM27" s="427"/>
      <c r="AN27" s="428"/>
      <c r="AO27" s="427"/>
      <c r="AP27" s="427"/>
      <c r="AQ27" s="427"/>
      <c r="AR27" s="427"/>
      <c r="AS27" s="427"/>
      <c r="AT27" s="428"/>
      <c r="AU27" s="427"/>
      <c r="AV27" s="427"/>
      <c r="AW27" s="427"/>
      <c r="AX27" s="427"/>
      <c r="AY27" s="427"/>
      <c r="AZ27" s="427"/>
      <c r="BA27" s="427"/>
      <c r="BB27" s="45"/>
      <c r="BC27" s="428"/>
      <c r="BD27" s="47"/>
      <c r="BE27" s="47"/>
      <c r="BF27" s="47"/>
      <c r="BG27" s="47"/>
      <c r="BH27" s="47">
        <v>384</v>
      </c>
      <c r="BI27" s="453"/>
    </row>
    <row r="28" spans="1:222" s="31" customFormat="1" ht="21.95" customHeight="1">
      <c r="A28" s="30">
        <f t="shared" si="2"/>
        <v>22</v>
      </c>
      <c r="B28" s="32" t="s">
        <v>351</v>
      </c>
      <c r="C28" s="33" t="s">
        <v>352</v>
      </c>
      <c r="D28" s="432" t="s">
        <v>314</v>
      </c>
      <c r="E28" s="446">
        <f t="shared" si="3"/>
        <v>3326</v>
      </c>
      <c r="F28" s="434"/>
      <c r="G28" s="435">
        <f t="shared" si="4"/>
        <v>600</v>
      </c>
      <c r="H28" s="436"/>
      <c r="I28" s="437"/>
      <c r="J28" s="437"/>
      <c r="K28" s="437">
        <v>600</v>
      </c>
      <c r="L28" s="437"/>
      <c r="M28" s="438">
        <f t="shared" si="5"/>
        <v>2726</v>
      </c>
      <c r="N28" s="439">
        <f t="shared" si="6"/>
        <v>0</v>
      </c>
      <c r="O28" s="440">
        <f t="shared" si="7"/>
        <v>0</v>
      </c>
      <c r="P28" s="46"/>
      <c r="Q28" s="427"/>
      <c r="R28" s="427"/>
      <c r="S28" s="427"/>
      <c r="T28" s="427"/>
      <c r="U28" s="427"/>
      <c r="V28" s="34"/>
      <c r="W28" s="427"/>
      <c r="X28" s="427"/>
      <c r="Y28" s="427"/>
      <c r="Z28" s="427"/>
      <c r="AA28" s="427"/>
      <c r="AB28" s="428"/>
      <c r="AC28" s="427"/>
      <c r="AD28" s="427"/>
      <c r="AE28" s="427">
        <v>1814</v>
      </c>
      <c r="AF28" s="427"/>
      <c r="AG28" s="45"/>
      <c r="AH28" s="428">
        <v>912</v>
      </c>
      <c r="AI28" s="427"/>
      <c r="AJ28" s="427"/>
      <c r="AK28" s="427"/>
      <c r="AL28" s="427"/>
      <c r="AM28" s="427"/>
      <c r="AN28" s="428"/>
      <c r="AO28" s="427"/>
      <c r="AP28" s="427"/>
      <c r="AQ28" s="427"/>
      <c r="AR28" s="427"/>
      <c r="AS28" s="427"/>
      <c r="AT28" s="428"/>
      <c r="AU28" s="427"/>
      <c r="AV28" s="427"/>
      <c r="AW28" s="427"/>
      <c r="AX28" s="447"/>
      <c r="AY28" s="448"/>
      <c r="AZ28" s="449"/>
      <c r="BA28" s="447"/>
      <c r="BB28"/>
      <c r="BC28" s="450"/>
      <c r="BD28" s="427"/>
      <c r="BE28" s="427"/>
      <c r="BF28" s="427"/>
      <c r="BG28" s="441"/>
      <c r="BH28" s="45"/>
      <c r="BI28" s="428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</row>
    <row r="29" spans="1:222" s="31" customFormat="1" ht="21.95" customHeight="1">
      <c r="A29" s="30">
        <f t="shared" si="2"/>
        <v>23</v>
      </c>
      <c r="B29" s="455" t="s">
        <v>353</v>
      </c>
      <c r="C29" s="40" t="s">
        <v>354</v>
      </c>
      <c r="D29" s="457" t="s">
        <v>337</v>
      </c>
      <c r="E29" s="446">
        <f t="shared" si="3"/>
        <v>2737</v>
      </c>
      <c r="F29" s="434"/>
      <c r="G29" s="435">
        <f t="shared" si="4"/>
        <v>618</v>
      </c>
      <c r="H29" s="436"/>
      <c r="I29" s="437"/>
      <c r="J29" s="437">
        <v>618</v>
      </c>
      <c r="K29" s="437"/>
      <c r="L29" s="437"/>
      <c r="M29" s="438">
        <f t="shared" si="5"/>
        <v>2119</v>
      </c>
      <c r="N29" s="439">
        <f t="shared" si="6"/>
        <v>0</v>
      </c>
      <c r="O29" s="440">
        <f t="shared" si="7"/>
        <v>0</v>
      </c>
      <c r="P29" s="46"/>
      <c r="Q29" s="427"/>
      <c r="R29" s="427"/>
      <c r="S29" s="427"/>
      <c r="T29" s="427"/>
      <c r="U29" s="427"/>
      <c r="V29" s="34">
        <v>2119</v>
      </c>
      <c r="W29" s="427"/>
      <c r="X29" s="427"/>
      <c r="Y29" s="427"/>
      <c r="Z29" s="427"/>
      <c r="AA29" s="427"/>
      <c r="AB29" s="428"/>
      <c r="AC29" s="427"/>
      <c r="AD29" s="427"/>
      <c r="AE29" s="427"/>
      <c r="AF29" s="427"/>
      <c r="AG29" s="45"/>
      <c r="AH29" s="428"/>
      <c r="AI29" s="427"/>
      <c r="AJ29" s="427"/>
      <c r="AK29" s="427"/>
      <c r="AL29" s="427"/>
      <c r="AM29" s="427"/>
      <c r="AN29" s="428"/>
      <c r="AO29" s="427"/>
      <c r="AP29" s="427"/>
      <c r="AQ29" s="427"/>
      <c r="AR29" s="427"/>
      <c r="AS29" s="427"/>
      <c r="AT29" s="428"/>
      <c r="AU29" s="427"/>
      <c r="AV29" s="427"/>
      <c r="AW29" s="427"/>
      <c r="AX29" s="427"/>
      <c r="AY29" s="427"/>
      <c r="AZ29" s="427"/>
      <c r="BA29" s="427"/>
      <c r="BB29" s="45"/>
      <c r="BC29" s="428"/>
      <c r="BD29" s="427"/>
      <c r="BE29" s="427"/>
      <c r="BF29" s="427"/>
      <c r="BG29" s="427"/>
      <c r="BH29" s="45"/>
      <c r="BI29" s="428"/>
    </row>
    <row r="30" spans="1:222" s="31" customFormat="1" ht="21.95" customHeight="1">
      <c r="A30" s="30">
        <f t="shared" si="2"/>
        <v>24</v>
      </c>
      <c r="B30" s="32" t="s">
        <v>355</v>
      </c>
      <c r="C30" s="33" t="s">
        <v>356</v>
      </c>
      <c r="D30" s="432" t="s">
        <v>314</v>
      </c>
      <c r="E30" s="446">
        <f t="shared" si="3"/>
        <v>2582</v>
      </c>
      <c r="F30" s="434"/>
      <c r="G30" s="435">
        <f t="shared" si="4"/>
        <v>0</v>
      </c>
      <c r="H30" s="436"/>
      <c r="I30" s="437"/>
      <c r="J30" s="437"/>
      <c r="K30" s="437"/>
      <c r="L30" s="437"/>
      <c r="M30" s="438">
        <f t="shared" si="5"/>
        <v>2582</v>
      </c>
      <c r="N30" s="439">
        <f t="shared" si="6"/>
        <v>0</v>
      </c>
      <c r="O30" s="440">
        <f t="shared" si="7"/>
        <v>0</v>
      </c>
      <c r="P30" s="46"/>
      <c r="Q30" s="427"/>
      <c r="R30" s="427"/>
      <c r="S30" s="427"/>
      <c r="T30" s="427"/>
      <c r="U30" s="427"/>
      <c r="V30" s="34"/>
      <c r="W30" s="427"/>
      <c r="X30" s="427"/>
      <c r="Y30" s="427"/>
      <c r="Z30" s="427"/>
      <c r="AA30" s="427"/>
      <c r="AB30" s="428"/>
      <c r="AC30" s="427"/>
      <c r="AD30" s="427"/>
      <c r="AE30" s="427">
        <v>152</v>
      </c>
      <c r="AF30" s="427">
        <v>1212</v>
      </c>
      <c r="AG30" s="45">
        <v>1218</v>
      </c>
      <c r="AH30" s="428"/>
      <c r="AI30" s="427"/>
      <c r="AJ30" s="427"/>
      <c r="AK30" s="427"/>
      <c r="AL30" s="427"/>
      <c r="AM30" s="427"/>
      <c r="AN30" s="428"/>
      <c r="AO30" s="427"/>
      <c r="AP30" s="427"/>
      <c r="AQ30" s="427"/>
      <c r="AR30" s="427"/>
      <c r="AS30" s="427"/>
      <c r="AT30" s="428"/>
      <c r="AU30" s="427"/>
      <c r="AV30" s="427"/>
      <c r="AW30" s="427"/>
      <c r="AX30" s="427"/>
      <c r="AY30" s="427"/>
      <c r="AZ30" s="427"/>
      <c r="BA30" s="427"/>
      <c r="BB30" s="45"/>
      <c r="BC30" s="428"/>
      <c r="BD30" s="427"/>
      <c r="BE30" s="427"/>
      <c r="BF30" s="441"/>
      <c r="BG30" s="427"/>
      <c r="BH30" s="45"/>
      <c r="BI30" s="428"/>
    </row>
    <row r="31" spans="1:222" s="31" customFormat="1" ht="21.95" customHeight="1">
      <c r="A31" s="30">
        <f t="shared" si="2"/>
        <v>25</v>
      </c>
      <c r="B31" s="32" t="s">
        <v>357</v>
      </c>
      <c r="C31" s="33" t="s">
        <v>304</v>
      </c>
      <c r="D31" s="454" t="s">
        <v>358</v>
      </c>
      <c r="E31" s="446">
        <f t="shared" si="3"/>
        <v>2427</v>
      </c>
      <c r="F31" s="434"/>
      <c r="G31" s="435">
        <f t="shared" si="4"/>
        <v>2427</v>
      </c>
      <c r="H31" s="436"/>
      <c r="I31" s="437"/>
      <c r="J31" s="437">
        <v>1227</v>
      </c>
      <c r="K31" s="437">
        <v>1200</v>
      </c>
      <c r="L31" s="437"/>
      <c r="M31" s="438">
        <f t="shared" si="5"/>
        <v>0</v>
      </c>
      <c r="N31" s="439">
        <f t="shared" si="6"/>
        <v>0</v>
      </c>
      <c r="O31" s="440">
        <f t="shared" si="7"/>
        <v>0</v>
      </c>
      <c r="P31" s="46"/>
      <c r="Q31" s="427"/>
      <c r="R31" s="427"/>
      <c r="S31" s="427"/>
      <c r="T31" s="427"/>
      <c r="U31" s="427"/>
      <c r="V31" s="34"/>
      <c r="W31" s="427"/>
      <c r="X31" s="427"/>
      <c r="Y31" s="427"/>
      <c r="Z31" s="427"/>
      <c r="AA31" s="427"/>
      <c r="AB31" s="428"/>
      <c r="AC31" s="427"/>
      <c r="AD31" s="427"/>
      <c r="AE31" s="427"/>
      <c r="AF31" s="427"/>
      <c r="AG31" s="45"/>
      <c r="AH31" s="428"/>
      <c r="AI31" s="427"/>
      <c r="AJ31" s="427"/>
      <c r="AK31" s="427"/>
      <c r="AL31" s="427"/>
      <c r="AM31" s="427"/>
      <c r="AN31" s="428"/>
      <c r="AO31" s="427"/>
      <c r="AP31" s="427"/>
      <c r="AQ31" s="427"/>
      <c r="AR31" s="427"/>
      <c r="AS31" s="427"/>
      <c r="AT31" s="428"/>
      <c r="AU31" s="427"/>
      <c r="AV31" s="427"/>
      <c r="AW31" s="427"/>
      <c r="AX31" s="427"/>
      <c r="AY31" s="427"/>
      <c r="AZ31" s="427"/>
      <c r="BA31" s="427"/>
      <c r="BB31" s="45"/>
      <c r="BC31" s="428"/>
      <c r="BD31" s="427"/>
      <c r="BE31" s="427"/>
      <c r="BF31" s="427"/>
      <c r="BG31" s="427"/>
      <c r="BH31" s="45"/>
      <c r="BI31" s="428"/>
    </row>
    <row r="32" spans="1:222" s="31" customFormat="1" ht="21.95" customHeight="1">
      <c r="A32" s="30">
        <f t="shared" si="2"/>
        <v>26</v>
      </c>
      <c r="B32" s="32" t="s">
        <v>359</v>
      </c>
      <c r="C32" s="33" t="s">
        <v>360</v>
      </c>
      <c r="D32" s="432" t="s">
        <v>361</v>
      </c>
      <c r="E32" s="446">
        <f t="shared" si="3"/>
        <v>2427</v>
      </c>
      <c r="F32" s="434"/>
      <c r="G32" s="435">
        <f t="shared" si="4"/>
        <v>1221</v>
      </c>
      <c r="H32" s="436"/>
      <c r="I32" s="437">
        <v>1221</v>
      </c>
      <c r="J32" s="437"/>
      <c r="K32" s="437"/>
      <c r="L32" s="437"/>
      <c r="M32" s="438">
        <f t="shared" si="5"/>
        <v>1206</v>
      </c>
      <c r="N32" s="439">
        <f t="shared" si="6"/>
        <v>0</v>
      </c>
      <c r="O32" s="440">
        <f t="shared" si="7"/>
        <v>0</v>
      </c>
      <c r="P32" s="46"/>
      <c r="Q32" s="427"/>
      <c r="R32" s="427"/>
      <c r="S32" s="427"/>
      <c r="T32" s="427"/>
      <c r="U32" s="427"/>
      <c r="V32" s="34"/>
      <c r="W32" s="427"/>
      <c r="X32" s="427"/>
      <c r="Y32" s="427"/>
      <c r="Z32" s="427"/>
      <c r="AA32" s="427"/>
      <c r="AB32" s="428"/>
      <c r="AC32" s="427"/>
      <c r="AD32" s="427"/>
      <c r="AE32" s="427"/>
      <c r="AF32" s="427"/>
      <c r="AG32" s="45"/>
      <c r="AH32" s="428"/>
      <c r="AI32" s="427"/>
      <c r="AJ32" s="427"/>
      <c r="AK32" s="427"/>
      <c r="AL32" s="427"/>
      <c r="AM32" s="427"/>
      <c r="AN32" s="428"/>
      <c r="AO32" s="427"/>
      <c r="AP32" s="427"/>
      <c r="AQ32" s="427">
        <v>1206</v>
      </c>
      <c r="AR32" s="427"/>
      <c r="AS32" s="427"/>
      <c r="AT32" s="428"/>
      <c r="AU32" s="427"/>
      <c r="AV32" s="427"/>
      <c r="AW32" s="427"/>
      <c r="AX32" s="427"/>
      <c r="AY32" s="427"/>
      <c r="AZ32" s="427"/>
      <c r="BA32" s="427"/>
      <c r="BB32" s="45"/>
      <c r="BC32" s="428"/>
      <c r="BD32" s="427"/>
      <c r="BE32" s="427"/>
      <c r="BF32" s="427"/>
      <c r="BG32" s="427"/>
      <c r="BH32" s="45"/>
      <c r="BI32" s="428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</row>
    <row r="33" spans="1:222" s="31" customFormat="1" ht="21.95" customHeight="1">
      <c r="A33" s="30">
        <f t="shared" si="2"/>
        <v>27</v>
      </c>
      <c r="B33" s="37" t="s">
        <v>362</v>
      </c>
      <c r="C33" s="38" t="s">
        <v>363</v>
      </c>
      <c r="D33" s="432" t="s">
        <v>308</v>
      </c>
      <c r="E33" s="446">
        <f t="shared" si="3"/>
        <v>2397</v>
      </c>
      <c r="F33" s="434"/>
      <c r="G33" s="435">
        <f t="shared" si="4"/>
        <v>0</v>
      </c>
      <c r="H33" s="436"/>
      <c r="I33" s="437"/>
      <c r="J33" s="437"/>
      <c r="K33" s="437"/>
      <c r="L33" s="437"/>
      <c r="M33" s="438">
        <f t="shared" si="5"/>
        <v>1655</v>
      </c>
      <c r="N33" s="439">
        <f t="shared" si="6"/>
        <v>382</v>
      </c>
      <c r="O33" s="440">
        <f t="shared" si="7"/>
        <v>360</v>
      </c>
      <c r="P33" s="46"/>
      <c r="Q33" s="427"/>
      <c r="R33" s="427"/>
      <c r="S33" s="427"/>
      <c r="T33" s="427"/>
      <c r="U33" s="427"/>
      <c r="V33" s="34"/>
      <c r="W33" s="427"/>
      <c r="X33" s="427"/>
      <c r="Y33" s="427"/>
      <c r="Z33" s="427">
        <v>1200</v>
      </c>
      <c r="AA33" s="427">
        <v>455</v>
      </c>
      <c r="AB33" s="428"/>
      <c r="AC33" s="427"/>
      <c r="AD33" s="427"/>
      <c r="AE33" s="427"/>
      <c r="AF33" s="427"/>
      <c r="AG33" s="45"/>
      <c r="AH33" s="428"/>
      <c r="AI33" s="427"/>
      <c r="AJ33" s="427"/>
      <c r="AK33" s="427"/>
      <c r="AL33" s="427"/>
      <c r="AM33" s="427"/>
      <c r="AN33" s="428"/>
      <c r="AO33" s="427"/>
      <c r="AP33" s="427"/>
      <c r="AQ33" s="427"/>
      <c r="AR33" s="427"/>
      <c r="AS33" s="427"/>
      <c r="AT33" s="428"/>
      <c r="AU33" s="427"/>
      <c r="AV33" s="427"/>
      <c r="AW33" s="427"/>
      <c r="AX33" s="427"/>
      <c r="AY33" s="427"/>
      <c r="AZ33" s="427">
        <v>110</v>
      </c>
      <c r="BA33" s="427">
        <v>40</v>
      </c>
      <c r="BB33" s="45">
        <v>80</v>
      </c>
      <c r="BC33" s="428">
        <v>130</v>
      </c>
      <c r="BD33" s="427"/>
      <c r="BE33" s="427"/>
      <c r="BF33" s="427"/>
      <c r="BG33" s="427">
        <v>382</v>
      </c>
      <c r="BH33" s="45"/>
      <c r="BI33" s="428"/>
    </row>
    <row r="34" spans="1:222" s="31" customFormat="1" ht="21.95" customHeight="1">
      <c r="A34" s="30">
        <f t="shared" si="2"/>
        <v>28</v>
      </c>
      <c r="B34" s="32" t="s">
        <v>364</v>
      </c>
      <c r="C34" s="33" t="s">
        <v>365</v>
      </c>
      <c r="D34" s="454" t="s">
        <v>314</v>
      </c>
      <c r="E34" s="446">
        <f t="shared" si="3"/>
        <v>2282</v>
      </c>
      <c r="F34" s="434"/>
      <c r="G34" s="435">
        <f t="shared" si="4"/>
        <v>1818</v>
      </c>
      <c r="H34" s="436"/>
      <c r="I34" s="437"/>
      <c r="J34" s="437">
        <v>306</v>
      </c>
      <c r="K34" s="437">
        <v>900</v>
      </c>
      <c r="L34" s="437">
        <v>612</v>
      </c>
      <c r="M34" s="438">
        <f t="shared" si="5"/>
        <v>304</v>
      </c>
      <c r="N34" s="439">
        <f t="shared" si="6"/>
        <v>0</v>
      </c>
      <c r="O34" s="440">
        <f t="shared" si="7"/>
        <v>160</v>
      </c>
      <c r="P34" s="46"/>
      <c r="Q34" s="427"/>
      <c r="R34" s="427"/>
      <c r="S34" s="427"/>
      <c r="T34" s="427"/>
      <c r="U34" s="427"/>
      <c r="V34" s="34"/>
      <c r="W34" s="427"/>
      <c r="X34" s="427"/>
      <c r="Y34" s="427"/>
      <c r="Z34" s="427"/>
      <c r="AA34" s="427"/>
      <c r="AB34" s="428"/>
      <c r="AC34" s="427"/>
      <c r="AD34" s="427"/>
      <c r="AE34" s="427"/>
      <c r="AF34" s="427"/>
      <c r="AG34" s="45"/>
      <c r="AH34" s="428">
        <v>304</v>
      </c>
      <c r="AI34" s="427"/>
      <c r="AJ34" s="427"/>
      <c r="AK34" s="427"/>
      <c r="AL34" s="427"/>
      <c r="AM34" s="427"/>
      <c r="AN34" s="428"/>
      <c r="AO34" s="427"/>
      <c r="AP34" s="427"/>
      <c r="AQ34" s="427"/>
      <c r="AR34" s="427"/>
      <c r="AS34" s="427"/>
      <c r="AT34" s="428"/>
      <c r="AU34" s="427"/>
      <c r="AV34" s="427"/>
      <c r="AW34" s="427"/>
      <c r="AX34" s="427"/>
      <c r="AY34" s="427"/>
      <c r="AZ34" s="427">
        <v>40</v>
      </c>
      <c r="BA34" s="427">
        <v>40</v>
      </c>
      <c r="BB34" s="45">
        <v>60</v>
      </c>
      <c r="BC34" s="428">
        <v>20</v>
      </c>
      <c r="BD34" s="427"/>
      <c r="BE34" s="427"/>
      <c r="BF34" s="427"/>
      <c r="BG34" s="427"/>
      <c r="BH34" s="45"/>
      <c r="BI34" s="428"/>
    </row>
    <row r="35" spans="1:222" s="31" customFormat="1" ht="21.95" customHeight="1">
      <c r="A35" s="30">
        <f t="shared" si="2"/>
        <v>29</v>
      </c>
      <c r="B35" s="37" t="s">
        <v>366</v>
      </c>
      <c r="C35" s="38" t="s">
        <v>367</v>
      </c>
      <c r="D35" s="432" t="s">
        <v>368</v>
      </c>
      <c r="E35" s="446">
        <f t="shared" si="3"/>
        <v>2265</v>
      </c>
      <c r="F35" s="434"/>
      <c r="G35" s="435">
        <f t="shared" si="4"/>
        <v>1206</v>
      </c>
      <c r="H35" s="436"/>
      <c r="I35" s="437">
        <v>1206</v>
      </c>
      <c r="J35" s="437"/>
      <c r="K35" s="437"/>
      <c r="L35" s="437"/>
      <c r="M35" s="438">
        <f t="shared" si="5"/>
        <v>1059</v>
      </c>
      <c r="N35" s="439">
        <f t="shared" si="6"/>
        <v>0</v>
      </c>
      <c r="O35" s="440">
        <f t="shared" si="7"/>
        <v>0</v>
      </c>
      <c r="P35" s="46"/>
      <c r="Q35" s="427"/>
      <c r="R35" s="427"/>
      <c r="S35" s="427"/>
      <c r="T35" s="427"/>
      <c r="U35" s="427"/>
      <c r="V35" s="34">
        <v>1059</v>
      </c>
      <c r="W35" s="427"/>
      <c r="X35" s="427"/>
      <c r="Y35" s="427"/>
      <c r="Z35" s="427"/>
      <c r="AA35" s="427"/>
      <c r="AB35" s="428"/>
      <c r="AC35" s="427"/>
      <c r="AD35" s="427"/>
      <c r="AE35" s="427"/>
      <c r="AF35" s="427"/>
      <c r="AG35" s="45"/>
      <c r="AH35" s="428"/>
      <c r="AI35" s="427"/>
      <c r="AJ35" s="427"/>
      <c r="AK35" s="427"/>
      <c r="AL35" s="427"/>
      <c r="AM35" s="427"/>
      <c r="AN35" s="428"/>
      <c r="AO35" s="427"/>
      <c r="AP35" s="427"/>
      <c r="AQ35" s="427"/>
      <c r="AR35" s="427"/>
      <c r="AS35" s="427"/>
      <c r="AT35" s="428"/>
      <c r="AU35" s="427"/>
      <c r="AV35" s="427"/>
      <c r="AW35" s="427"/>
      <c r="AX35" s="427"/>
      <c r="AY35" s="427"/>
      <c r="AZ35" s="427"/>
      <c r="BA35" s="427"/>
      <c r="BB35" s="45"/>
      <c r="BC35" s="428"/>
      <c r="BD35" s="427"/>
      <c r="BE35" s="427"/>
      <c r="BF35" s="427"/>
      <c r="BG35" s="427"/>
      <c r="BH35" s="429"/>
      <c r="BI35" s="428"/>
    </row>
    <row r="36" spans="1:222" s="31" customFormat="1" ht="21.95" customHeight="1">
      <c r="A36" s="30">
        <f t="shared" si="2"/>
        <v>30</v>
      </c>
      <c r="B36" s="32" t="s">
        <v>355</v>
      </c>
      <c r="C36" s="33" t="s">
        <v>369</v>
      </c>
      <c r="D36" s="432" t="s">
        <v>314</v>
      </c>
      <c r="E36" s="446">
        <f t="shared" si="3"/>
        <v>2244</v>
      </c>
      <c r="F36" s="434"/>
      <c r="G36" s="435">
        <f t="shared" si="4"/>
        <v>609</v>
      </c>
      <c r="H36" s="436"/>
      <c r="I36" s="437"/>
      <c r="J36" s="437"/>
      <c r="K36" s="437"/>
      <c r="L36" s="437">
        <v>609</v>
      </c>
      <c r="M36" s="438">
        <f t="shared" si="5"/>
        <v>1515</v>
      </c>
      <c r="N36" s="439">
        <f t="shared" si="6"/>
        <v>0</v>
      </c>
      <c r="O36" s="440">
        <f t="shared" si="7"/>
        <v>120</v>
      </c>
      <c r="P36" s="46"/>
      <c r="Q36" s="427"/>
      <c r="R36" s="427"/>
      <c r="S36" s="427"/>
      <c r="T36" s="427"/>
      <c r="U36" s="427"/>
      <c r="V36" s="34"/>
      <c r="W36" s="427"/>
      <c r="X36" s="427"/>
      <c r="Y36" s="427"/>
      <c r="Z36" s="427"/>
      <c r="AA36" s="427"/>
      <c r="AB36" s="428"/>
      <c r="AC36" s="427"/>
      <c r="AD36" s="427"/>
      <c r="AE36" s="427">
        <v>1214</v>
      </c>
      <c r="AF36" s="427"/>
      <c r="AG36" s="45">
        <v>301</v>
      </c>
      <c r="AH36" s="428"/>
      <c r="AI36" s="427"/>
      <c r="AJ36" s="427"/>
      <c r="AK36" s="427"/>
      <c r="AL36" s="427"/>
      <c r="AM36" s="427"/>
      <c r="AN36" s="428"/>
      <c r="AO36" s="427"/>
      <c r="AP36" s="427"/>
      <c r="AQ36" s="427"/>
      <c r="AR36" s="427"/>
      <c r="AS36" s="427"/>
      <c r="AT36" s="428"/>
      <c r="AU36" s="427"/>
      <c r="AV36" s="427"/>
      <c r="AW36" s="427"/>
      <c r="AX36" s="427"/>
      <c r="AY36" s="427"/>
      <c r="AZ36" s="427"/>
      <c r="BA36" s="427"/>
      <c r="BB36" s="45">
        <v>120</v>
      </c>
      <c r="BC36" s="428"/>
      <c r="BD36" s="427"/>
      <c r="BE36" s="427"/>
      <c r="BF36" s="427"/>
      <c r="BG36" s="441"/>
      <c r="BH36" s="429"/>
      <c r="BI36" s="428"/>
    </row>
    <row r="37" spans="1:222" s="31" customFormat="1" ht="21.95" customHeight="1">
      <c r="A37" s="30">
        <f t="shared" si="2"/>
        <v>31</v>
      </c>
      <c r="B37" s="37" t="s">
        <v>370</v>
      </c>
      <c r="C37" s="38" t="s">
        <v>371</v>
      </c>
      <c r="D37" s="454" t="s">
        <v>337</v>
      </c>
      <c r="E37" s="446">
        <f t="shared" si="3"/>
        <v>2140</v>
      </c>
      <c r="F37" s="434"/>
      <c r="G37" s="435">
        <f t="shared" si="4"/>
        <v>1227</v>
      </c>
      <c r="H37" s="436"/>
      <c r="I37" s="437"/>
      <c r="J37" s="437">
        <v>1227</v>
      </c>
      <c r="K37" s="437"/>
      <c r="L37" s="437"/>
      <c r="M37" s="438">
        <f t="shared" si="5"/>
        <v>603</v>
      </c>
      <c r="N37" s="439">
        <f t="shared" si="6"/>
        <v>0</v>
      </c>
      <c r="O37" s="440">
        <f t="shared" si="7"/>
        <v>310</v>
      </c>
      <c r="P37" s="46"/>
      <c r="Q37" s="427"/>
      <c r="R37" s="427"/>
      <c r="S37" s="427"/>
      <c r="T37" s="427"/>
      <c r="U37" s="427"/>
      <c r="V37" s="34">
        <v>603</v>
      </c>
      <c r="W37" s="427"/>
      <c r="X37" s="427"/>
      <c r="Y37" s="427"/>
      <c r="Z37" s="427"/>
      <c r="AA37" s="427"/>
      <c r="AB37" s="428"/>
      <c r="AC37" s="427"/>
      <c r="AD37" s="427"/>
      <c r="AE37" s="427"/>
      <c r="AF37" s="427"/>
      <c r="AG37" s="45"/>
      <c r="AH37" s="428"/>
      <c r="AI37" s="427"/>
      <c r="AJ37" s="427"/>
      <c r="AK37" s="427"/>
      <c r="AL37" s="427"/>
      <c r="AM37" s="427"/>
      <c r="AN37" s="428"/>
      <c r="AO37" s="427"/>
      <c r="AP37" s="427"/>
      <c r="AQ37" s="427"/>
      <c r="AR37" s="427"/>
      <c r="AS37" s="427"/>
      <c r="AT37" s="428"/>
      <c r="AU37" s="427"/>
      <c r="AV37" s="427"/>
      <c r="AW37" s="427"/>
      <c r="AX37" s="458"/>
      <c r="AY37" s="458"/>
      <c r="AZ37" s="458">
        <v>80</v>
      </c>
      <c r="BA37" s="458">
        <v>110</v>
      </c>
      <c r="BB37" s="458">
        <v>40</v>
      </c>
      <c r="BC37" s="428">
        <v>80</v>
      </c>
      <c r="BD37" s="427"/>
      <c r="BE37" s="427"/>
      <c r="BF37" s="427"/>
      <c r="BG37" s="427"/>
      <c r="BH37" s="429"/>
      <c r="BI37" s="428"/>
    </row>
    <row r="38" spans="1:222" s="31" customFormat="1" ht="21.95" customHeight="1">
      <c r="A38" s="30">
        <f t="shared" si="2"/>
        <v>32</v>
      </c>
      <c r="B38" s="32" t="s">
        <v>372</v>
      </c>
      <c r="C38" s="33" t="s">
        <v>373</v>
      </c>
      <c r="D38" s="432" t="s">
        <v>361</v>
      </c>
      <c r="E38" s="446">
        <f t="shared" si="3"/>
        <v>2124</v>
      </c>
      <c r="F38" s="434"/>
      <c r="G38" s="435">
        <f t="shared" si="4"/>
        <v>2124</v>
      </c>
      <c r="H38" s="436"/>
      <c r="I38" s="437">
        <v>2124</v>
      </c>
      <c r="J38" s="437"/>
      <c r="K38" s="437"/>
      <c r="L38" s="437"/>
      <c r="M38" s="438">
        <f t="shared" si="5"/>
        <v>0</v>
      </c>
      <c r="N38" s="439">
        <f t="shared" si="6"/>
        <v>0</v>
      </c>
      <c r="O38" s="440">
        <f t="shared" si="7"/>
        <v>0</v>
      </c>
      <c r="P38" s="46"/>
      <c r="Q38" s="427"/>
      <c r="R38" s="427"/>
      <c r="S38" s="427"/>
      <c r="T38" s="427"/>
      <c r="U38" s="427"/>
      <c r="V38" s="34"/>
      <c r="W38" s="427"/>
      <c r="X38" s="427"/>
      <c r="Y38" s="427"/>
      <c r="Z38" s="427"/>
      <c r="AA38" s="427"/>
      <c r="AB38" s="428"/>
      <c r="AC38" s="427"/>
      <c r="AD38" s="427"/>
      <c r="AE38" s="427"/>
      <c r="AF38" s="427"/>
      <c r="AG38" s="45"/>
      <c r="AH38" s="428"/>
      <c r="AI38" s="427"/>
      <c r="AJ38" s="427"/>
      <c r="AK38" s="427"/>
      <c r="AL38" s="427"/>
      <c r="AM38" s="427"/>
      <c r="AN38" s="428"/>
      <c r="AO38" s="427"/>
      <c r="AP38" s="427"/>
      <c r="AQ38" s="427"/>
      <c r="AR38" s="427"/>
      <c r="AS38" s="427"/>
      <c r="AT38" s="428"/>
      <c r="AU38" s="427"/>
      <c r="AV38" s="427"/>
      <c r="AW38" s="427"/>
      <c r="AX38" s="427"/>
      <c r="AY38" s="427"/>
      <c r="AZ38" s="427"/>
      <c r="BA38" s="427"/>
      <c r="BB38" s="45"/>
      <c r="BC38" s="428"/>
      <c r="BD38" s="427"/>
      <c r="BE38" s="427"/>
      <c r="BF38" s="427"/>
      <c r="BG38" s="441"/>
      <c r="BH38" s="429"/>
      <c r="BI38" s="428"/>
    </row>
    <row r="39" spans="1:222" s="31" customFormat="1" ht="21.95" customHeight="1">
      <c r="A39" s="30">
        <f t="shared" si="2"/>
        <v>33</v>
      </c>
      <c r="B39" s="37" t="s">
        <v>374</v>
      </c>
      <c r="C39" s="38" t="s">
        <v>324</v>
      </c>
      <c r="D39" s="454" t="s">
        <v>375</v>
      </c>
      <c r="E39" s="446">
        <f t="shared" si="3"/>
        <v>1982</v>
      </c>
      <c r="F39" s="434"/>
      <c r="G39" s="435">
        <f t="shared" si="4"/>
        <v>1224</v>
      </c>
      <c r="H39" s="436"/>
      <c r="I39" s="437">
        <v>612</v>
      </c>
      <c r="J39" s="437">
        <v>612</v>
      </c>
      <c r="K39" s="437"/>
      <c r="L39" s="437"/>
      <c r="M39" s="438">
        <f t="shared" si="5"/>
        <v>758</v>
      </c>
      <c r="N39" s="439">
        <f t="shared" si="6"/>
        <v>0</v>
      </c>
      <c r="O39" s="440">
        <f t="shared" si="7"/>
        <v>0</v>
      </c>
      <c r="P39" s="46"/>
      <c r="Q39" s="427"/>
      <c r="R39" s="427"/>
      <c r="S39" s="427"/>
      <c r="T39" s="427"/>
      <c r="U39" s="427"/>
      <c r="V39" s="34"/>
      <c r="W39" s="427"/>
      <c r="X39" s="427"/>
      <c r="Y39" s="427">
        <v>758</v>
      </c>
      <c r="Z39" s="427"/>
      <c r="AA39" s="427"/>
      <c r="AB39" s="428"/>
      <c r="AC39" s="427"/>
      <c r="AD39" s="427"/>
      <c r="AE39" s="427"/>
      <c r="AF39" s="427"/>
      <c r="AG39" s="45"/>
      <c r="AH39" s="428"/>
      <c r="AI39" s="427"/>
      <c r="AJ39" s="427"/>
      <c r="AK39" s="427"/>
      <c r="AL39" s="427"/>
      <c r="AM39" s="427"/>
      <c r="AN39" s="428"/>
      <c r="AO39" s="427"/>
      <c r="AP39" s="427"/>
      <c r="AQ39" s="427"/>
      <c r="AR39" s="427"/>
      <c r="AS39" s="427"/>
      <c r="AT39" s="428"/>
      <c r="AU39" s="427"/>
      <c r="AV39" s="427"/>
      <c r="AW39" s="427"/>
      <c r="AX39" s="427"/>
      <c r="AY39" s="427"/>
      <c r="AZ39" s="427"/>
      <c r="BA39" s="427"/>
      <c r="BB39" s="45"/>
      <c r="BC39" s="428"/>
      <c r="BD39" s="427"/>
      <c r="BE39" s="427"/>
      <c r="BF39" s="427"/>
      <c r="BG39" s="427"/>
      <c r="BH39" s="429"/>
      <c r="BI39" s="428"/>
    </row>
    <row r="40" spans="1:222" s="31" customFormat="1" ht="21.95" customHeight="1">
      <c r="A40" s="30">
        <f t="shared" si="2"/>
        <v>34</v>
      </c>
      <c r="B40" s="35" t="s">
        <v>355</v>
      </c>
      <c r="C40" s="33" t="s">
        <v>376</v>
      </c>
      <c r="D40" s="432" t="s">
        <v>377</v>
      </c>
      <c r="E40" s="446">
        <f t="shared" si="3"/>
        <v>1973</v>
      </c>
      <c r="F40" s="434"/>
      <c r="G40" s="435">
        <f t="shared" si="4"/>
        <v>0</v>
      </c>
      <c r="H40" s="436"/>
      <c r="I40" s="437"/>
      <c r="J40" s="437"/>
      <c r="K40" s="437"/>
      <c r="L40" s="437"/>
      <c r="M40" s="438">
        <f t="shared" si="5"/>
        <v>1973</v>
      </c>
      <c r="N40" s="439">
        <f t="shared" si="6"/>
        <v>0</v>
      </c>
      <c r="O40" s="440">
        <f t="shared" si="7"/>
        <v>0</v>
      </c>
      <c r="P40" s="46"/>
      <c r="Q40" s="427"/>
      <c r="R40" s="427"/>
      <c r="S40" s="427"/>
      <c r="T40" s="427"/>
      <c r="U40" s="427"/>
      <c r="V40" s="34"/>
      <c r="W40" s="427"/>
      <c r="X40" s="427"/>
      <c r="Y40" s="427"/>
      <c r="Z40" s="427"/>
      <c r="AA40" s="427"/>
      <c r="AB40" s="428"/>
      <c r="AC40" s="427"/>
      <c r="AD40" s="427"/>
      <c r="AE40" s="427"/>
      <c r="AF40" s="427"/>
      <c r="AG40" s="45"/>
      <c r="AH40" s="428"/>
      <c r="AI40" s="427"/>
      <c r="AJ40" s="427"/>
      <c r="AK40" s="427"/>
      <c r="AL40" s="427"/>
      <c r="AM40" s="427">
        <v>766</v>
      </c>
      <c r="AN40" s="428">
        <v>1207</v>
      </c>
      <c r="AO40" s="427"/>
      <c r="AP40" s="427"/>
      <c r="AQ40" s="427"/>
      <c r="AR40" s="427"/>
      <c r="AS40" s="427"/>
      <c r="AT40" s="428"/>
      <c r="AU40" s="427"/>
      <c r="AV40" s="427"/>
      <c r="AW40" s="427"/>
      <c r="AX40" s="427"/>
      <c r="AY40" s="427"/>
      <c r="AZ40" s="427"/>
      <c r="BA40" s="427"/>
      <c r="BB40" s="45"/>
      <c r="BC40" s="428"/>
      <c r="BD40" s="427"/>
      <c r="BE40" s="441"/>
      <c r="BF40" s="427"/>
      <c r="BG40" s="427"/>
      <c r="BH40" s="45"/>
      <c r="BI40" s="428"/>
    </row>
    <row r="41" spans="1:222" s="31" customFormat="1" ht="21.95" customHeight="1">
      <c r="A41" s="30">
        <f t="shared" si="2"/>
        <v>35</v>
      </c>
      <c r="B41" s="32" t="s">
        <v>378</v>
      </c>
      <c r="C41" s="33" t="s">
        <v>379</v>
      </c>
      <c r="D41" s="432" t="s">
        <v>308</v>
      </c>
      <c r="E41" s="446">
        <f t="shared" si="3"/>
        <v>1961</v>
      </c>
      <c r="F41" s="434"/>
      <c r="G41" s="435">
        <f t="shared" si="4"/>
        <v>606</v>
      </c>
      <c r="H41" s="436"/>
      <c r="I41" s="437">
        <v>606</v>
      </c>
      <c r="J41" s="437"/>
      <c r="K41" s="437"/>
      <c r="L41" s="437"/>
      <c r="M41" s="438">
        <f t="shared" si="5"/>
        <v>1355</v>
      </c>
      <c r="N41" s="439">
        <f t="shared" si="6"/>
        <v>0</v>
      </c>
      <c r="O41" s="440">
        <f t="shared" si="7"/>
        <v>0</v>
      </c>
      <c r="P41" s="46"/>
      <c r="Q41" s="427"/>
      <c r="R41" s="427"/>
      <c r="S41" s="427"/>
      <c r="T41" s="427"/>
      <c r="U41" s="427"/>
      <c r="V41" s="34"/>
      <c r="W41" s="427"/>
      <c r="X41" s="427"/>
      <c r="Y41" s="427">
        <v>300</v>
      </c>
      <c r="Z41" s="427">
        <v>450</v>
      </c>
      <c r="AA41" s="427">
        <v>301</v>
      </c>
      <c r="AB41" s="428">
        <v>304</v>
      </c>
      <c r="AC41" s="427"/>
      <c r="AD41" s="427"/>
      <c r="AE41" s="427"/>
      <c r="AF41" s="427"/>
      <c r="AG41" s="45"/>
      <c r="AH41" s="428"/>
      <c r="AI41" s="427"/>
      <c r="AJ41" s="427"/>
      <c r="AK41" s="427"/>
      <c r="AL41" s="427"/>
      <c r="AM41" s="427"/>
      <c r="AN41" s="428"/>
      <c r="AO41" s="427"/>
      <c r="AP41" s="427"/>
      <c r="AQ41" s="427"/>
      <c r="AR41" s="427"/>
      <c r="AS41" s="427"/>
      <c r="AT41" s="428"/>
      <c r="AU41" s="427"/>
      <c r="AV41" s="427"/>
      <c r="AW41" s="427"/>
      <c r="AX41" s="427"/>
      <c r="AY41" s="427"/>
      <c r="AZ41" s="427"/>
      <c r="BA41" s="427"/>
      <c r="BB41" s="45"/>
      <c r="BC41" s="428"/>
      <c r="BD41" s="427"/>
      <c r="BE41" s="441"/>
      <c r="BF41" s="441"/>
      <c r="BG41" s="441"/>
      <c r="BH41" s="45"/>
      <c r="BI41" s="428"/>
    </row>
    <row r="42" spans="1:222" s="31" customFormat="1" ht="21.95" customHeight="1">
      <c r="A42" s="30">
        <f t="shared" si="2"/>
        <v>36</v>
      </c>
      <c r="B42" s="459" t="s">
        <v>380</v>
      </c>
      <c r="C42" s="39" t="s">
        <v>321</v>
      </c>
      <c r="D42" s="432"/>
      <c r="E42" s="446">
        <f t="shared" si="3"/>
        <v>1928</v>
      </c>
      <c r="F42" s="434"/>
      <c r="G42" s="435">
        <f t="shared" si="4"/>
        <v>1521</v>
      </c>
      <c r="H42" s="436"/>
      <c r="I42" s="437"/>
      <c r="J42" s="437"/>
      <c r="K42" s="437">
        <v>900</v>
      </c>
      <c r="L42" s="437">
        <v>621</v>
      </c>
      <c r="M42" s="438">
        <f t="shared" si="5"/>
        <v>0</v>
      </c>
      <c r="N42" s="439">
        <f t="shared" si="6"/>
        <v>227</v>
      </c>
      <c r="O42" s="440">
        <f t="shared" si="7"/>
        <v>180</v>
      </c>
      <c r="P42" s="46"/>
      <c r="Q42" s="427"/>
      <c r="R42" s="427"/>
      <c r="S42" s="427"/>
      <c r="T42" s="427"/>
      <c r="U42" s="427"/>
      <c r="V42" s="34"/>
      <c r="W42" s="427"/>
      <c r="X42" s="427"/>
      <c r="Y42" s="427"/>
      <c r="Z42" s="427"/>
      <c r="AA42" s="427"/>
      <c r="AB42" s="428"/>
      <c r="AC42" s="427"/>
      <c r="AD42" s="427"/>
      <c r="AE42" s="427"/>
      <c r="AF42" s="427"/>
      <c r="AG42" s="45"/>
      <c r="AH42" s="428"/>
      <c r="AI42" s="427"/>
      <c r="AJ42" s="427"/>
      <c r="AK42" s="427"/>
      <c r="AL42" s="427"/>
      <c r="AM42" s="427"/>
      <c r="AN42" s="428"/>
      <c r="AO42" s="427"/>
      <c r="AP42" s="427"/>
      <c r="AQ42" s="427"/>
      <c r="AR42" s="427"/>
      <c r="AS42" s="427"/>
      <c r="AT42" s="428"/>
      <c r="AU42" s="427"/>
      <c r="AV42" s="427"/>
      <c r="AW42" s="427"/>
      <c r="AX42" s="427"/>
      <c r="AY42" s="427"/>
      <c r="AZ42" s="427">
        <v>60</v>
      </c>
      <c r="BA42" s="427">
        <v>40</v>
      </c>
      <c r="BB42" s="45">
        <v>60</v>
      </c>
      <c r="BC42" s="428">
        <v>20</v>
      </c>
      <c r="BD42" s="427"/>
      <c r="BE42" s="427"/>
      <c r="BF42" s="427"/>
      <c r="BG42" s="427">
        <v>227</v>
      </c>
      <c r="BH42" s="45"/>
      <c r="BI42" s="428"/>
    </row>
    <row r="43" spans="1:222" s="31" customFormat="1" ht="21.95" customHeight="1">
      <c r="A43" s="30">
        <f t="shared" si="2"/>
        <v>37</v>
      </c>
      <c r="B43" s="32" t="s">
        <v>381</v>
      </c>
      <c r="C43" s="33" t="s">
        <v>382</v>
      </c>
      <c r="D43" s="432" t="s">
        <v>340</v>
      </c>
      <c r="E43" s="446">
        <f t="shared" si="3"/>
        <v>1884</v>
      </c>
      <c r="F43" s="434"/>
      <c r="G43" s="435">
        <f t="shared" si="4"/>
        <v>0</v>
      </c>
      <c r="H43" s="436"/>
      <c r="I43" s="437"/>
      <c r="J43" s="437"/>
      <c r="K43" s="437"/>
      <c r="L43" s="437"/>
      <c r="M43" s="438">
        <f t="shared" si="5"/>
        <v>1212</v>
      </c>
      <c r="N43" s="439">
        <f t="shared" si="6"/>
        <v>382</v>
      </c>
      <c r="O43" s="440">
        <f t="shared" si="7"/>
        <v>290</v>
      </c>
      <c r="P43" s="46"/>
      <c r="Q43" s="427"/>
      <c r="R43" s="427"/>
      <c r="S43" s="427"/>
      <c r="T43" s="427"/>
      <c r="U43" s="427"/>
      <c r="V43" s="34"/>
      <c r="W43" s="427"/>
      <c r="X43" s="427"/>
      <c r="Y43" s="427"/>
      <c r="Z43" s="427"/>
      <c r="AA43" s="427"/>
      <c r="AB43" s="428"/>
      <c r="AC43" s="427"/>
      <c r="AD43" s="427"/>
      <c r="AE43" s="427"/>
      <c r="AF43" s="427"/>
      <c r="AG43" s="45"/>
      <c r="AH43" s="428"/>
      <c r="AI43" s="427"/>
      <c r="AJ43" s="427"/>
      <c r="AK43" s="427"/>
      <c r="AL43" s="427">
        <v>1212</v>
      </c>
      <c r="AM43" s="427"/>
      <c r="AN43" s="428"/>
      <c r="AO43" s="427"/>
      <c r="AP43" s="427"/>
      <c r="AQ43" s="427"/>
      <c r="AR43" s="427"/>
      <c r="AS43" s="427"/>
      <c r="AT43" s="428"/>
      <c r="AU43" s="427"/>
      <c r="AV43" s="427"/>
      <c r="AW43" s="427"/>
      <c r="AX43" s="427"/>
      <c r="AY43" s="427"/>
      <c r="AZ43" s="427">
        <v>40</v>
      </c>
      <c r="BA43" s="427">
        <v>60</v>
      </c>
      <c r="BB43" s="45">
        <v>110</v>
      </c>
      <c r="BC43" s="428">
        <v>80</v>
      </c>
      <c r="BD43" s="427"/>
      <c r="BE43" s="427"/>
      <c r="BF43" s="427"/>
      <c r="BG43" s="427">
        <v>382</v>
      </c>
      <c r="BH43" s="429"/>
      <c r="BI43" s="428"/>
      <c r="CB43" s="460"/>
      <c r="CC43" s="460"/>
      <c r="CD43" s="460"/>
      <c r="CE43" s="460"/>
      <c r="CF43" s="460"/>
      <c r="CG43" s="460"/>
      <c r="CH43" s="460"/>
      <c r="CI43" s="460"/>
      <c r="CJ43" s="460"/>
      <c r="CK43" s="460"/>
      <c r="CL43" s="460"/>
      <c r="CM43" s="460"/>
      <c r="CN43" s="460"/>
      <c r="CO43" s="460"/>
      <c r="CP43" s="460"/>
      <c r="CQ43" s="460"/>
      <c r="CR43" s="460"/>
      <c r="CS43" s="460"/>
      <c r="CT43" s="460"/>
      <c r="CU43" s="460"/>
      <c r="CV43" s="460"/>
      <c r="CW43" s="460"/>
      <c r="CX43" s="460"/>
      <c r="CY43" s="460"/>
      <c r="CZ43" s="460"/>
      <c r="DA43" s="460"/>
      <c r="DB43" s="460"/>
      <c r="DC43" s="460"/>
      <c r="DD43" s="460"/>
      <c r="DE43" s="460"/>
      <c r="DF43" s="460"/>
      <c r="DG43" s="460"/>
      <c r="DH43" s="460"/>
      <c r="DI43" s="460"/>
      <c r="DJ43" s="460"/>
      <c r="DK43" s="460"/>
      <c r="DL43" s="460"/>
      <c r="DM43" s="460"/>
      <c r="DN43" s="460"/>
      <c r="DO43" s="460"/>
      <c r="DP43" s="460"/>
      <c r="DQ43" s="460"/>
      <c r="DR43" s="460"/>
      <c r="DS43" s="460"/>
      <c r="DT43" s="460"/>
      <c r="DU43" s="460"/>
      <c r="DV43" s="460"/>
      <c r="DW43" s="460"/>
      <c r="DX43" s="460"/>
      <c r="DY43" s="460"/>
      <c r="DZ43" s="460"/>
      <c r="EA43" s="460"/>
      <c r="EB43" s="460"/>
      <c r="EC43" s="460"/>
      <c r="ED43" s="460"/>
      <c r="EE43" s="460"/>
      <c r="EF43" s="460"/>
      <c r="EG43" s="460"/>
      <c r="EH43" s="460"/>
      <c r="EI43" s="460"/>
      <c r="EJ43" s="460"/>
      <c r="EK43" s="460"/>
      <c r="EL43" s="460"/>
      <c r="EM43" s="460"/>
      <c r="EN43" s="460"/>
      <c r="EO43" s="460"/>
      <c r="EP43" s="460"/>
      <c r="EQ43" s="460"/>
      <c r="ER43" s="460"/>
      <c r="ES43" s="460"/>
      <c r="ET43" s="460"/>
      <c r="EU43" s="460"/>
      <c r="EV43" s="460"/>
      <c r="EW43" s="460"/>
      <c r="EX43" s="460"/>
      <c r="EY43" s="460"/>
      <c r="EZ43" s="460"/>
      <c r="FA43" s="460"/>
      <c r="FB43" s="460"/>
      <c r="FC43" s="460"/>
      <c r="FD43" s="460"/>
      <c r="FE43" s="460"/>
      <c r="FF43" s="460"/>
      <c r="FG43" s="460"/>
      <c r="FH43" s="460"/>
      <c r="FI43" s="460"/>
      <c r="FJ43" s="460"/>
      <c r="FK43" s="460"/>
      <c r="FL43" s="460"/>
      <c r="FM43" s="460"/>
      <c r="FN43" s="460"/>
      <c r="FO43" s="460"/>
      <c r="FP43" s="460"/>
      <c r="FQ43" s="460"/>
      <c r="FR43" s="460"/>
      <c r="FS43" s="460"/>
      <c r="FT43" s="460"/>
      <c r="FU43" s="460"/>
      <c r="FV43" s="460"/>
      <c r="FW43" s="460"/>
      <c r="FX43" s="460"/>
      <c r="FY43" s="460"/>
      <c r="FZ43" s="460"/>
      <c r="GA43" s="460"/>
      <c r="GB43" s="460"/>
      <c r="GC43" s="460"/>
      <c r="GD43" s="460"/>
      <c r="GE43" s="460"/>
      <c r="GF43" s="460"/>
      <c r="GG43" s="460"/>
      <c r="GH43" s="460"/>
      <c r="GI43" s="460"/>
      <c r="GJ43" s="460"/>
      <c r="GK43" s="460"/>
      <c r="GL43" s="460"/>
      <c r="GM43" s="460"/>
      <c r="GN43" s="460"/>
      <c r="GO43" s="460"/>
      <c r="GP43" s="460"/>
      <c r="GQ43" s="460"/>
      <c r="GR43" s="460"/>
      <c r="GS43" s="460"/>
      <c r="GT43" s="460"/>
      <c r="GU43" s="460"/>
      <c r="GV43" s="460"/>
      <c r="GW43" s="460"/>
      <c r="GX43" s="460"/>
      <c r="GY43" s="460"/>
      <c r="GZ43" s="460"/>
      <c r="HA43" s="460"/>
      <c r="HB43" s="460"/>
      <c r="HC43" s="460"/>
      <c r="HD43" s="460"/>
      <c r="HE43" s="460"/>
      <c r="HF43" s="460"/>
      <c r="HG43" s="460"/>
      <c r="HH43" s="460"/>
      <c r="HI43" s="460"/>
      <c r="HJ43" s="460"/>
      <c r="HK43" s="460"/>
      <c r="HL43" s="460"/>
      <c r="HM43" s="460"/>
      <c r="HN43" s="460"/>
    </row>
    <row r="44" spans="1:222" s="31" customFormat="1" ht="21.95" customHeight="1">
      <c r="A44" s="30">
        <f t="shared" si="2"/>
        <v>38</v>
      </c>
      <c r="B44" s="32" t="s">
        <v>383</v>
      </c>
      <c r="C44" s="33" t="s">
        <v>379</v>
      </c>
      <c r="D44" s="461" t="s">
        <v>384</v>
      </c>
      <c r="E44" s="446">
        <f t="shared" si="3"/>
        <v>1818</v>
      </c>
      <c r="F44" s="434"/>
      <c r="G44" s="435">
        <f t="shared" si="4"/>
        <v>1818</v>
      </c>
      <c r="H44" s="436"/>
      <c r="I44" s="437"/>
      <c r="J44" s="437"/>
      <c r="K44" s="437">
        <v>900</v>
      </c>
      <c r="L44" s="437">
        <v>918</v>
      </c>
      <c r="M44" s="438">
        <f t="shared" si="5"/>
        <v>0</v>
      </c>
      <c r="N44" s="439">
        <f t="shared" si="6"/>
        <v>0</v>
      </c>
      <c r="O44" s="440">
        <f t="shared" si="7"/>
        <v>0</v>
      </c>
      <c r="P44" s="46"/>
      <c r="Q44" s="427"/>
      <c r="R44" s="427"/>
      <c r="S44" s="427"/>
      <c r="T44" s="427"/>
      <c r="U44" s="427"/>
      <c r="V44" s="34"/>
      <c r="W44" s="427"/>
      <c r="X44" s="427"/>
      <c r="Y44" s="427"/>
      <c r="Z44" s="427"/>
      <c r="AA44" s="427"/>
      <c r="AB44" s="428"/>
      <c r="AC44" s="427"/>
      <c r="AD44" s="427"/>
      <c r="AE44" s="427"/>
      <c r="AF44" s="427"/>
      <c r="AG44" s="45"/>
      <c r="AH44" s="428"/>
      <c r="AI44" s="427"/>
      <c r="AJ44" s="427"/>
      <c r="AK44" s="427"/>
      <c r="AL44" s="427"/>
      <c r="AM44" s="427"/>
      <c r="AN44" s="428"/>
      <c r="AO44" s="427"/>
      <c r="AP44" s="427"/>
      <c r="AQ44" s="427"/>
      <c r="AR44" s="427"/>
      <c r="AS44" s="427"/>
      <c r="AT44" s="428"/>
      <c r="AU44" s="427"/>
      <c r="AV44" s="427"/>
      <c r="AW44" s="427"/>
      <c r="AX44" s="427"/>
      <c r="AY44" s="427"/>
      <c r="AZ44" s="427"/>
      <c r="BA44" s="427"/>
      <c r="BB44" s="45"/>
      <c r="BC44" s="428"/>
      <c r="BD44" s="427"/>
      <c r="BE44" s="427"/>
      <c r="BF44" s="427"/>
      <c r="BG44" s="441"/>
      <c r="BH44" s="45"/>
      <c r="BI44" s="428"/>
    </row>
    <row r="45" spans="1:222" s="31" customFormat="1" ht="21.95" customHeight="1">
      <c r="A45" s="30">
        <f t="shared" si="2"/>
        <v>39</v>
      </c>
      <c r="B45" s="37" t="s">
        <v>385</v>
      </c>
      <c r="C45" s="38" t="s">
        <v>386</v>
      </c>
      <c r="D45" s="461" t="s">
        <v>333</v>
      </c>
      <c r="E45" s="446">
        <f t="shared" si="3"/>
        <v>1662</v>
      </c>
      <c r="F45" s="434"/>
      <c r="G45" s="435">
        <f t="shared" si="4"/>
        <v>0</v>
      </c>
      <c r="H45" s="436"/>
      <c r="I45" s="437"/>
      <c r="J45" s="437"/>
      <c r="K45" s="437"/>
      <c r="L45" s="437"/>
      <c r="M45" s="438">
        <f t="shared" si="5"/>
        <v>1662</v>
      </c>
      <c r="N45" s="439">
        <f t="shared" si="6"/>
        <v>0</v>
      </c>
      <c r="O45" s="440">
        <f t="shared" si="7"/>
        <v>0</v>
      </c>
      <c r="P45" s="46"/>
      <c r="Q45" s="427"/>
      <c r="R45" s="427"/>
      <c r="S45" s="427"/>
      <c r="T45" s="427">
        <v>1058</v>
      </c>
      <c r="U45" s="427"/>
      <c r="V45" s="34">
        <v>604</v>
      </c>
      <c r="W45" s="427"/>
      <c r="X45" s="427"/>
      <c r="Y45" s="427"/>
      <c r="Z45" s="427"/>
      <c r="AA45" s="427"/>
      <c r="AB45" s="428"/>
      <c r="AC45" s="427"/>
      <c r="AD45" s="427"/>
      <c r="AE45" s="427"/>
      <c r="AF45" s="427"/>
      <c r="AG45" s="45"/>
      <c r="AH45" s="428"/>
      <c r="AI45" s="427"/>
      <c r="AJ45" s="427"/>
      <c r="AK45" s="427"/>
      <c r="AL45" s="427"/>
      <c r="AM45" s="427"/>
      <c r="AN45" s="428"/>
      <c r="AO45" s="427"/>
      <c r="AP45" s="427"/>
      <c r="AQ45" s="427"/>
      <c r="AR45" s="427"/>
      <c r="AS45" s="427"/>
      <c r="AT45" s="428"/>
      <c r="AU45" s="427"/>
      <c r="AV45" s="427"/>
      <c r="AW45" s="427"/>
      <c r="AX45" s="427"/>
      <c r="AY45" s="427"/>
      <c r="AZ45" s="427"/>
      <c r="BA45" s="427"/>
      <c r="BB45" s="45"/>
      <c r="BC45" s="428"/>
      <c r="BD45" s="427"/>
      <c r="BE45" s="427"/>
      <c r="BF45" s="427"/>
      <c r="BG45" s="427"/>
      <c r="BH45" s="45"/>
      <c r="BI45" s="428"/>
    </row>
    <row r="46" spans="1:222" s="31" customFormat="1" ht="21.95" customHeight="1">
      <c r="A46" s="30">
        <f t="shared" si="2"/>
        <v>40</v>
      </c>
      <c r="B46" s="32" t="s">
        <v>387</v>
      </c>
      <c r="C46" s="33" t="s">
        <v>388</v>
      </c>
      <c r="D46" s="461" t="s">
        <v>314</v>
      </c>
      <c r="E46" s="446">
        <f t="shared" si="3"/>
        <v>1662</v>
      </c>
      <c r="F46" s="434"/>
      <c r="G46" s="435">
        <f t="shared" si="4"/>
        <v>0</v>
      </c>
      <c r="H46" s="436"/>
      <c r="I46" s="437"/>
      <c r="J46" s="437"/>
      <c r="K46" s="437"/>
      <c r="L46" s="437"/>
      <c r="M46" s="438">
        <f t="shared" si="5"/>
        <v>1662</v>
      </c>
      <c r="N46" s="439">
        <f t="shared" si="6"/>
        <v>0</v>
      </c>
      <c r="O46" s="440">
        <f t="shared" si="7"/>
        <v>0</v>
      </c>
      <c r="P46" s="46"/>
      <c r="Q46" s="427"/>
      <c r="R46" s="427"/>
      <c r="S46" s="427"/>
      <c r="T46" s="427"/>
      <c r="U46" s="427"/>
      <c r="V46" s="34"/>
      <c r="W46" s="427"/>
      <c r="X46" s="427"/>
      <c r="Y46" s="427"/>
      <c r="Z46" s="427"/>
      <c r="AA46" s="427"/>
      <c r="AB46" s="428"/>
      <c r="AC46" s="427"/>
      <c r="AD46" s="427"/>
      <c r="AE46" s="427"/>
      <c r="AF46" s="427"/>
      <c r="AG46" s="45"/>
      <c r="AH46" s="428">
        <v>1662</v>
      </c>
      <c r="AI46" s="427"/>
      <c r="AJ46" s="427"/>
      <c r="AK46" s="427"/>
      <c r="AL46" s="427"/>
      <c r="AM46" s="427"/>
      <c r="AN46" s="428"/>
      <c r="AO46" s="427"/>
      <c r="AP46" s="427"/>
      <c r="AQ46" s="427"/>
      <c r="AR46" s="427"/>
      <c r="AS46" s="427"/>
      <c r="AT46" s="428"/>
      <c r="AU46" s="427"/>
      <c r="AV46" s="427"/>
      <c r="AW46" s="427"/>
      <c r="AX46" s="427"/>
      <c r="AY46" s="427"/>
      <c r="AZ46" s="427"/>
      <c r="BA46" s="427"/>
      <c r="BB46" s="45"/>
      <c r="BC46" s="428"/>
      <c r="BD46" s="427"/>
      <c r="BE46" s="427"/>
      <c r="BF46" s="427"/>
      <c r="BG46" s="441"/>
      <c r="BH46" s="429"/>
      <c r="BI46" s="428"/>
    </row>
    <row r="47" spans="1:222" s="31" customFormat="1" ht="21.95" customHeight="1">
      <c r="A47" s="30">
        <f t="shared" si="2"/>
        <v>41</v>
      </c>
      <c r="B47" s="32" t="s">
        <v>389</v>
      </c>
      <c r="C47" s="33" t="s">
        <v>390</v>
      </c>
      <c r="D47" s="461" t="s">
        <v>337</v>
      </c>
      <c r="E47" s="446">
        <f t="shared" si="3"/>
        <v>1549</v>
      </c>
      <c r="F47" s="434"/>
      <c r="G47" s="435">
        <f t="shared" si="4"/>
        <v>0</v>
      </c>
      <c r="H47" s="436"/>
      <c r="I47" s="437"/>
      <c r="J47" s="437"/>
      <c r="K47" s="437"/>
      <c r="L47" s="437"/>
      <c r="M47" s="438">
        <f t="shared" si="5"/>
        <v>452</v>
      </c>
      <c r="N47" s="439">
        <f t="shared" si="6"/>
        <v>837</v>
      </c>
      <c r="O47" s="440">
        <f t="shared" si="7"/>
        <v>260</v>
      </c>
      <c r="P47" s="46"/>
      <c r="Q47" s="427"/>
      <c r="R47" s="427"/>
      <c r="S47" s="427"/>
      <c r="T47" s="427">
        <v>452</v>
      </c>
      <c r="U47" s="427"/>
      <c r="V47" s="34"/>
      <c r="W47" s="427"/>
      <c r="X47" s="427"/>
      <c r="Y47" s="427"/>
      <c r="Z47" s="427"/>
      <c r="AA47" s="427"/>
      <c r="AB47" s="428"/>
      <c r="AC47" s="427"/>
      <c r="AD47" s="427"/>
      <c r="AE47" s="427"/>
      <c r="AF47" s="427"/>
      <c r="AG47" s="45"/>
      <c r="AH47" s="428"/>
      <c r="AI47" s="427"/>
      <c r="AJ47" s="427"/>
      <c r="AK47" s="427"/>
      <c r="AL47" s="427"/>
      <c r="AM47" s="427"/>
      <c r="AN47" s="428"/>
      <c r="AO47" s="427"/>
      <c r="AP47" s="427"/>
      <c r="AQ47" s="427"/>
      <c r="AR47" s="427"/>
      <c r="AS47" s="427"/>
      <c r="AT47" s="428"/>
      <c r="AU47" s="427"/>
      <c r="AV47" s="427"/>
      <c r="AW47" s="427"/>
      <c r="AX47" s="427"/>
      <c r="AY47" s="427"/>
      <c r="AZ47" s="427">
        <v>150</v>
      </c>
      <c r="BA47" s="427">
        <v>20</v>
      </c>
      <c r="BB47" s="45">
        <v>40</v>
      </c>
      <c r="BC47" s="428">
        <v>50</v>
      </c>
      <c r="BD47" s="427"/>
      <c r="BE47" s="441"/>
      <c r="BF47" s="441"/>
      <c r="BG47" s="427">
        <v>837</v>
      </c>
      <c r="BH47" s="45"/>
      <c r="BI47" s="428"/>
    </row>
    <row r="48" spans="1:222" s="31" customFormat="1" ht="21.95" customHeight="1">
      <c r="A48" s="30">
        <f t="shared" si="2"/>
        <v>42</v>
      </c>
      <c r="B48" s="32" t="s">
        <v>391</v>
      </c>
      <c r="C48" s="33" t="s">
        <v>392</v>
      </c>
      <c r="D48" s="432" t="s">
        <v>319</v>
      </c>
      <c r="E48" s="446">
        <f t="shared" si="3"/>
        <v>1541</v>
      </c>
      <c r="F48" s="434"/>
      <c r="G48" s="435">
        <f t="shared" si="4"/>
        <v>306</v>
      </c>
      <c r="H48" s="436"/>
      <c r="I48" s="437"/>
      <c r="J48" s="437">
        <v>306</v>
      </c>
      <c r="K48" s="437"/>
      <c r="L48" s="437"/>
      <c r="M48" s="438">
        <f t="shared" si="5"/>
        <v>1058</v>
      </c>
      <c r="N48" s="439">
        <f t="shared" si="6"/>
        <v>77</v>
      </c>
      <c r="O48" s="440">
        <f t="shared" si="7"/>
        <v>100</v>
      </c>
      <c r="P48" s="46"/>
      <c r="Q48" s="427"/>
      <c r="R48" s="427"/>
      <c r="S48" s="427"/>
      <c r="T48" s="427">
        <v>453</v>
      </c>
      <c r="U48" s="427"/>
      <c r="V48" s="34">
        <v>605</v>
      </c>
      <c r="W48" s="427"/>
      <c r="X48" s="427"/>
      <c r="Y48" s="427"/>
      <c r="Z48" s="427"/>
      <c r="AA48" s="427"/>
      <c r="AB48" s="428"/>
      <c r="AC48" s="427"/>
      <c r="AD48" s="427"/>
      <c r="AE48" s="427"/>
      <c r="AF48" s="427"/>
      <c r="AG48" s="45"/>
      <c r="AH48" s="428"/>
      <c r="AI48" s="427"/>
      <c r="AJ48" s="427"/>
      <c r="AK48" s="427"/>
      <c r="AL48" s="427"/>
      <c r="AM48" s="427"/>
      <c r="AN48" s="428"/>
      <c r="AO48" s="427"/>
      <c r="AP48" s="427"/>
      <c r="AQ48" s="427"/>
      <c r="AR48" s="427"/>
      <c r="AS48" s="427"/>
      <c r="AT48" s="428"/>
      <c r="AU48" s="427"/>
      <c r="AV48" s="427"/>
      <c r="AW48" s="427"/>
      <c r="AX48" s="427"/>
      <c r="AY48" s="427"/>
      <c r="AZ48" s="427"/>
      <c r="BA48" s="427">
        <v>20</v>
      </c>
      <c r="BB48" s="458">
        <v>80</v>
      </c>
      <c r="BC48" s="428"/>
      <c r="BD48" s="427"/>
      <c r="BE48" s="427"/>
      <c r="BF48" s="427"/>
      <c r="BG48" s="441"/>
      <c r="BH48" s="45">
        <v>77</v>
      </c>
      <c r="BI48" s="428"/>
    </row>
    <row r="49" spans="1:222" s="31" customFormat="1" ht="21.95" customHeight="1">
      <c r="A49" s="30">
        <f t="shared" si="2"/>
        <v>43</v>
      </c>
      <c r="B49" s="32" t="s">
        <v>393</v>
      </c>
      <c r="C49" s="33" t="s">
        <v>327</v>
      </c>
      <c r="D49" s="432" t="s">
        <v>314</v>
      </c>
      <c r="E49" s="446">
        <f t="shared" si="3"/>
        <v>1508</v>
      </c>
      <c r="F49" s="434"/>
      <c r="G49" s="435">
        <f t="shared" si="4"/>
        <v>0</v>
      </c>
      <c r="H49" s="436"/>
      <c r="I49" s="437"/>
      <c r="J49" s="437"/>
      <c r="K49" s="437"/>
      <c r="L49" s="437"/>
      <c r="M49" s="438">
        <f t="shared" si="5"/>
        <v>1508</v>
      </c>
      <c r="N49" s="439">
        <f t="shared" si="6"/>
        <v>0</v>
      </c>
      <c r="O49" s="440">
        <f t="shared" si="7"/>
        <v>0</v>
      </c>
      <c r="P49" s="46"/>
      <c r="Q49" s="427"/>
      <c r="R49" s="427"/>
      <c r="S49" s="427"/>
      <c r="T49" s="427"/>
      <c r="U49" s="427"/>
      <c r="V49" s="34"/>
      <c r="W49" s="427"/>
      <c r="X49" s="427"/>
      <c r="Y49" s="427"/>
      <c r="Z49" s="427"/>
      <c r="AA49" s="427"/>
      <c r="AB49" s="428"/>
      <c r="AC49" s="427"/>
      <c r="AD49" s="427"/>
      <c r="AE49" s="427"/>
      <c r="AF49" s="427">
        <v>756</v>
      </c>
      <c r="AG49" s="45"/>
      <c r="AH49" s="428"/>
      <c r="AI49" s="427"/>
      <c r="AJ49" s="427"/>
      <c r="AK49" s="427"/>
      <c r="AL49" s="427"/>
      <c r="AM49" s="427"/>
      <c r="AN49" s="428"/>
      <c r="AO49" s="427"/>
      <c r="AP49" s="427"/>
      <c r="AQ49" s="427">
        <v>752</v>
      </c>
      <c r="AR49" s="427"/>
      <c r="AS49" s="427"/>
      <c r="AT49" s="428"/>
      <c r="AU49" s="427"/>
      <c r="AV49" s="427"/>
      <c r="AW49" s="427"/>
      <c r="AX49" s="447"/>
      <c r="AY49" s="448"/>
      <c r="AZ49" s="449"/>
      <c r="BA49" s="447"/>
      <c r="BB49"/>
      <c r="BC49" s="450"/>
      <c r="BD49" s="427"/>
      <c r="BE49" s="427"/>
      <c r="BF49" s="427"/>
      <c r="BG49" s="427"/>
      <c r="BH49" s="45"/>
      <c r="BI49" s="428"/>
    </row>
    <row r="50" spans="1:222" s="31" customFormat="1" ht="21.95" customHeight="1">
      <c r="A50" s="30">
        <f t="shared" si="2"/>
        <v>44</v>
      </c>
      <c r="B50" s="32" t="s">
        <v>394</v>
      </c>
      <c r="C50" s="33" t="s">
        <v>395</v>
      </c>
      <c r="D50" s="432" t="s">
        <v>396</v>
      </c>
      <c r="E50" s="446">
        <f t="shared" si="3"/>
        <v>1360</v>
      </c>
      <c r="F50" s="434"/>
      <c r="G50" s="435">
        <f t="shared" si="4"/>
        <v>0</v>
      </c>
      <c r="H50" s="436"/>
      <c r="I50" s="437"/>
      <c r="J50" s="437"/>
      <c r="K50" s="437"/>
      <c r="L50" s="437"/>
      <c r="M50" s="438">
        <f t="shared" si="5"/>
        <v>1360</v>
      </c>
      <c r="N50" s="439">
        <f t="shared" si="6"/>
        <v>0</v>
      </c>
      <c r="O50" s="440">
        <f t="shared" si="7"/>
        <v>0</v>
      </c>
      <c r="P50" s="46"/>
      <c r="Q50" s="427"/>
      <c r="R50" s="427"/>
      <c r="S50" s="427"/>
      <c r="T50" s="427"/>
      <c r="U50" s="427"/>
      <c r="V50" s="34">
        <v>1360</v>
      </c>
      <c r="W50" s="427"/>
      <c r="X50" s="427"/>
      <c r="Y50" s="427"/>
      <c r="Z50" s="427"/>
      <c r="AA50" s="427"/>
      <c r="AB50" s="428"/>
      <c r="AC50" s="427"/>
      <c r="AD50" s="427"/>
      <c r="AE50" s="427"/>
      <c r="AF50" s="427"/>
      <c r="AG50" s="45"/>
      <c r="AH50" s="428"/>
      <c r="AI50" s="427"/>
      <c r="AJ50" s="427"/>
      <c r="AK50" s="427"/>
      <c r="AL50" s="427"/>
      <c r="AM50" s="427"/>
      <c r="AN50" s="428"/>
      <c r="AO50" s="427"/>
      <c r="AP50" s="427"/>
      <c r="AQ50" s="427"/>
      <c r="AR50" s="427"/>
      <c r="AS50" s="427"/>
      <c r="AT50" s="428"/>
      <c r="AU50" s="427"/>
      <c r="AV50" s="427"/>
      <c r="AW50" s="427"/>
      <c r="AX50" s="427"/>
      <c r="AY50" s="427"/>
      <c r="AZ50" s="427"/>
      <c r="BA50" s="427"/>
      <c r="BB50" s="45"/>
      <c r="BC50" s="428"/>
      <c r="BD50" s="427"/>
      <c r="BE50" s="427"/>
      <c r="BF50" s="427"/>
      <c r="BG50" s="427"/>
      <c r="BH50" s="45"/>
      <c r="BI50" s="428"/>
    </row>
    <row r="51" spans="1:222" s="31" customFormat="1" ht="21.95" customHeight="1">
      <c r="A51" s="30">
        <f t="shared" si="2"/>
        <v>45</v>
      </c>
      <c r="B51" s="32" t="s">
        <v>397</v>
      </c>
      <c r="C51" s="33" t="s">
        <v>371</v>
      </c>
      <c r="D51" s="432"/>
      <c r="E51" s="446">
        <f t="shared" si="3"/>
        <v>1224</v>
      </c>
      <c r="F51" s="434"/>
      <c r="G51" s="435">
        <f t="shared" si="4"/>
        <v>1224</v>
      </c>
      <c r="H51" s="436"/>
      <c r="I51" s="437"/>
      <c r="J51" s="437">
        <v>1224</v>
      </c>
      <c r="K51" s="437"/>
      <c r="L51" s="437"/>
      <c r="M51" s="438">
        <f t="shared" si="5"/>
        <v>0</v>
      </c>
      <c r="N51" s="439">
        <f t="shared" si="6"/>
        <v>0</v>
      </c>
      <c r="O51" s="440">
        <f t="shared" si="7"/>
        <v>0</v>
      </c>
      <c r="P51" s="46"/>
      <c r="Q51" s="427"/>
      <c r="R51" s="427"/>
      <c r="S51" s="427"/>
      <c r="T51" s="427"/>
      <c r="U51" s="427"/>
      <c r="V51" s="34"/>
      <c r="W51" s="427"/>
      <c r="X51" s="427"/>
      <c r="Y51" s="427"/>
      <c r="Z51" s="427"/>
      <c r="AA51" s="427"/>
      <c r="AB51" s="428"/>
      <c r="AC51" s="427"/>
      <c r="AD51" s="427"/>
      <c r="AE51" s="427"/>
      <c r="AF51" s="427"/>
      <c r="AG51" s="45"/>
      <c r="AH51" s="428"/>
      <c r="AI51" s="427"/>
      <c r="AJ51" s="427"/>
      <c r="AK51" s="427"/>
      <c r="AL51" s="427"/>
      <c r="AM51" s="427"/>
      <c r="AN51" s="428"/>
      <c r="AO51" s="427"/>
      <c r="AP51" s="427"/>
      <c r="AQ51" s="427"/>
      <c r="AR51" s="427"/>
      <c r="AS51" s="427"/>
      <c r="AT51" s="428"/>
      <c r="AU51" s="427"/>
      <c r="AV51" s="427"/>
      <c r="AW51" s="427"/>
      <c r="AX51" s="427"/>
      <c r="AY51" s="427"/>
      <c r="AZ51" s="427"/>
      <c r="BA51" s="427"/>
      <c r="BB51" s="45"/>
      <c r="BC51" s="428"/>
      <c r="BD51" s="427"/>
      <c r="BE51" s="427"/>
      <c r="BF51" s="427"/>
      <c r="BG51" s="441"/>
      <c r="BH51" s="429"/>
      <c r="BI51" s="428"/>
    </row>
    <row r="52" spans="1:222" s="31" customFormat="1" ht="21.95" customHeight="1">
      <c r="A52" s="30">
        <f t="shared" si="2"/>
        <v>46</v>
      </c>
      <c r="B52" s="32" t="s">
        <v>398</v>
      </c>
      <c r="C52" s="33" t="s">
        <v>399</v>
      </c>
      <c r="D52" s="432" t="s">
        <v>314</v>
      </c>
      <c r="E52" s="446">
        <f t="shared" si="3"/>
        <v>1210</v>
      </c>
      <c r="F52" s="434"/>
      <c r="G52" s="435">
        <f t="shared" si="4"/>
        <v>906</v>
      </c>
      <c r="H52" s="436"/>
      <c r="I52" s="437"/>
      <c r="J52" s="437"/>
      <c r="K52" s="437"/>
      <c r="L52" s="437">
        <v>906</v>
      </c>
      <c r="M52" s="438">
        <f t="shared" si="5"/>
        <v>0</v>
      </c>
      <c r="N52" s="439">
        <f t="shared" si="6"/>
        <v>304</v>
      </c>
      <c r="O52" s="440">
        <f t="shared" si="7"/>
        <v>0</v>
      </c>
      <c r="P52" s="46"/>
      <c r="Q52" s="427"/>
      <c r="R52" s="427"/>
      <c r="S52" s="427"/>
      <c r="T52" s="427"/>
      <c r="U52" s="427"/>
      <c r="V52" s="34"/>
      <c r="W52" s="427"/>
      <c r="X52" s="427"/>
      <c r="Y52" s="427"/>
      <c r="Z52" s="427"/>
      <c r="AA52" s="427"/>
      <c r="AB52" s="428"/>
      <c r="AC52" s="427"/>
      <c r="AD52" s="427"/>
      <c r="AE52" s="427"/>
      <c r="AF52" s="427"/>
      <c r="AG52" s="45"/>
      <c r="AH52" s="428"/>
      <c r="AI52" s="427"/>
      <c r="AJ52" s="427"/>
      <c r="AK52" s="427"/>
      <c r="AL52" s="427"/>
      <c r="AM52" s="427"/>
      <c r="AN52" s="428"/>
      <c r="AO52" s="427"/>
      <c r="AP52" s="427"/>
      <c r="AQ52" s="427"/>
      <c r="AR52" s="427"/>
      <c r="AS52" s="427"/>
      <c r="AT52" s="428"/>
      <c r="AU52" s="427"/>
      <c r="AV52" s="427"/>
      <c r="AW52" s="427"/>
      <c r="AX52" s="427"/>
      <c r="AY52" s="427"/>
      <c r="AZ52" s="427"/>
      <c r="BA52" s="427"/>
      <c r="BB52" s="45"/>
      <c r="BC52" s="428"/>
      <c r="BD52" s="427"/>
      <c r="BE52" s="427"/>
      <c r="BF52" s="427"/>
      <c r="BG52" s="427">
        <v>304</v>
      </c>
      <c r="BH52" s="45"/>
      <c r="BI52" s="428"/>
    </row>
    <row r="53" spans="1:222" s="31" customFormat="1" ht="21.95" customHeight="1">
      <c r="A53" s="30">
        <f t="shared" si="2"/>
        <v>47</v>
      </c>
      <c r="B53" s="32" t="s">
        <v>400</v>
      </c>
      <c r="C53" s="33" t="s">
        <v>401</v>
      </c>
      <c r="D53" s="432" t="s">
        <v>402</v>
      </c>
      <c r="E53" s="446">
        <f t="shared" si="3"/>
        <v>1067</v>
      </c>
      <c r="F53" s="434"/>
      <c r="G53" s="435">
        <f t="shared" si="4"/>
        <v>306</v>
      </c>
      <c r="H53" s="436"/>
      <c r="I53" s="437"/>
      <c r="J53" s="437"/>
      <c r="K53" s="437"/>
      <c r="L53" s="437">
        <v>306</v>
      </c>
      <c r="M53" s="438">
        <f t="shared" si="5"/>
        <v>761</v>
      </c>
      <c r="N53" s="439">
        <f t="shared" si="6"/>
        <v>0</v>
      </c>
      <c r="O53" s="440">
        <f t="shared" si="7"/>
        <v>0</v>
      </c>
      <c r="P53" s="46"/>
      <c r="Q53" s="427"/>
      <c r="R53" s="427"/>
      <c r="S53" s="427"/>
      <c r="T53" s="427"/>
      <c r="U53" s="427"/>
      <c r="V53" s="34"/>
      <c r="W53" s="427"/>
      <c r="X53" s="427"/>
      <c r="Y53" s="427"/>
      <c r="Z53" s="427"/>
      <c r="AA53" s="427"/>
      <c r="AB53" s="428"/>
      <c r="AC53" s="427"/>
      <c r="AD53" s="427"/>
      <c r="AE53" s="427">
        <v>459</v>
      </c>
      <c r="AF53" s="427"/>
      <c r="AG53" s="45"/>
      <c r="AH53" s="428">
        <v>302</v>
      </c>
      <c r="AI53" s="427"/>
      <c r="AJ53" s="427"/>
      <c r="AK53" s="427"/>
      <c r="AL53" s="427"/>
      <c r="AM53" s="427"/>
      <c r="AN53" s="428"/>
      <c r="AO53" s="427"/>
      <c r="AP53" s="427"/>
      <c r="AQ53" s="427"/>
      <c r="AR53" s="427"/>
      <c r="AS53" s="427"/>
      <c r="AT53" s="428"/>
      <c r="AU53" s="427"/>
      <c r="AV53" s="427"/>
      <c r="AW53" s="427"/>
      <c r="AX53" s="427"/>
      <c r="AY53" s="427"/>
      <c r="AZ53" s="427"/>
      <c r="BA53" s="427"/>
      <c r="BB53" s="45"/>
      <c r="BC53" s="428"/>
      <c r="BD53" s="427"/>
      <c r="BE53" s="427"/>
      <c r="BF53" s="427"/>
      <c r="BG53" s="427"/>
      <c r="BH53" s="45"/>
      <c r="BI53" s="428"/>
    </row>
    <row r="54" spans="1:222" s="31" customFormat="1" ht="21.95" customHeight="1">
      <c r="A54" s="30">
        <f t="shared" si="2"/>
        <v>48</v>
      </c>
      <c r="B54" s="41" t="s">
        <v>403</v>
      </c>
      <c r="C54" s="40" t="s">
        <v>367</v>
      </c>
      <c r="D54" s="462" t="s">
        <v>314</v>
      </c>
      <c r="E54" s="446">
        <f t="shared" si="3"/>
        <v>1056</v>
      </c>
      <c r="F54" s="434"/>
      <c r="G54" s="435">
        <f t="shared" si="4"/>
        <v>0</v>
      </c>
      <c r="H54" s="436"/>
      <c r="I54" s="437"/>
      <c r="J54" s="437"/>
      <c r="K54" s="437"/>
      <c r="L54" s="437"/>
      <c r="M54" s="438">
        <f t="shared" si="5"/>
        <v>753</v>
      </c>
      <c r="N54" s="439">
        <f t="shared" si="6"/>
        <v>303</v>
      </c>
      <c r="O54" s="440">
        <f t="shared" si="7"/>
        <v>0</v>
      </c>
      <c r="P54" s="46"/>
      <c r="Q54" s="427"/>
      <c r="R54" s="427"/>
      <c r="S54" s="427"/>
      <c r="T54" s="427"/>
      <c r="U54" s="427"/>
      <c r="V54" s="34"/>
      <c r="W54" s="427"/>
      <c r="X54" s="427"/>
      <c r="Y54" s="427"/>
      <c r="Z54" s="427"/>
      <c r="AA54" s="427"/>
      <c r="AB54" s="428"/>
      <c r="AC54" s="427"/>
      <c r="AD54" s="427"/>
      <c r="AE54" s="427">
        <v>300</v>
      </c>
      <c r="AF54" s="427">
        <v>453</v>
      </c>
      <c r="AG54" s="45"/>
      <c r="AH54" s="428"/>
      <c r="AI54" s="427"/>
      <c r="AJ54" s="427"/>
      <c r="AK54" s="427"/>
      <c r="AL54" s="427"/>
      <c r="AM54" s="427"/>
      <c r="AN54" s="428"/>
      <c r="AO54" s="427"/>
      <c r="AP54" s="427"/>
      <c r="AQ54" s="427"/>
      <c r="AR54" s="427"/>
      <c r="AS54" s="427"/>
      <c r="AT54" s="428"/>
      <c r="AU54" s="427"/>
      <c r="AV54" s="427"/>
      <c r="AW54" s="427"/>
      <c r="AX54" s="427"/>
      <c r="AY54" s="427"/>
      <c r="AZ54" s="427"/>
      <c r="BA54" s="427"/>
      <c r="BB54" s="45"/>
      <c r="BC54" s="428"/>
      <c r="BD54" s="427"/>
      <c r="BE54" s="441"/>
      <c r="BF54" s="441"/>
      <c r="BG54" s="441">
        <v>303</v>
      </c>
      <c r="BH54" s="45"/>
      <c r="BI54" s="428"/>
    </row>
    <row r="55" spans="1:222" s="31" customFormat="1" ht="21.95" customHeight="1">
      <c r="A55" s="30">
        <f t="shared" si="2"/>
        <v>49</v>
      </c>
      <c r="B55" s="32" t="s">
        <v>404</v>
      </c>
      <c r="C55" s="33" t="s">
        <v>371</v>
      </c>
      <c r="D55" s="432" t="s">
        <v>308</v>
      </c>
      <c r="E55" s="446">
        <f t="shared" si="3"/>
        <v>1007</v>
      </c>
      <c r="F55" s="434"/>
      <c r="G55" s="435">
        <f t="shared" si="4"/>
        <v>927</v>
      </c>
      <c r="H55" s="436"/>
      <c r="I55" s="437">
        <v>927</v>
      </c>
      <c r="J55" s="437"/>
      <c r="K55" s="437"/>
      <c r="L55" s="437"/>
      <c r="M55" s="438">
        <f t="shared" si="5"/>
        <v>0</v>
      </c>
      <c r="N55" s="439">
        <f t="shared" si="6"/>
        <v>0</v>
      </c>
      <c r="O55" s="440">
        <f t="shared" si="7"/>
        <v>80</v>
      </c>
      <c r="P55" s="46"/>
      <c r="Q55" s="427"/>
      <c r="R55" s="427"/>
      <c r="S55" s="427"/>
      <c r="T55" s="427"/>
      <c r="U55" s="427"/>
      <c r="V55" s="34"/>
      <c r="W55" s="427"/>
      <c r="X55" s="427"/>
      <c r="Y55" s="427"/>
      <c r="Z55" s="427"/>
      <c r="AA55" s="427"/>
      <c r="AB55" s="428"/>
      <c r="AC55" s="427"/>
      <c r="AD55" s="427"/>
      <c r="AE55" s="427"/>
      <c r="AF55" s="427"/>
      <c r="AG55" s="45"/>
      <c r="AH55" s="428"/>
      <c r="AI55" s="427"/>
      <c r="AJ55" s="427"/>
      <c r="AK55" s="427"/>
      <c r="AL55" s="427"/>
      <c r="AM55" s="427"/>
      <c r="AN55" s="428"/>
      <c r="AO55" s="427"/>
      <c r="AP55" s="427"/>
      <c r="AQ55" s="427"/>
      <c r="AR55" s="427"/>
      <c r="AS55" s="427"/>
      <c r="AT55" s="428"/>
      <c r="AU55" s="427"/>
      <c r="AV55" s="427"/>
      <c r="AW55" s="427"/>
      <c r="AX55" s="427"/>
      <c r="AY55" s="427"/>
      <c r="AZ55" s="427">
        <v>80</v>
      </c>
      <c r="BA55" s="427"/>
      <c r="BB55" s="45"/>
      <c r="BC55" s="428"/>
      <c r="BD55" s="427"/>
      <c r="BE55" s="427"/>
      <c r="BF55" s="441"/>
      <c r="BG55" s="427"/>
      <c r="BH55" s="45"/>
      <c r="BI55" s="428"/>
    </row>
    <row r="56" spans="1:222" s="31" customFormat="1" ht="21.95" customHeight="1">
      <c r="A56" s="30">
        <f t="shared" si="2"/>
        <v>50</v>
      </c>
      <c r="B56" s="32" t="s">
        <v>405</v>
      </c>
      <c r="C56" s="33" t="s">
        <v>406</v>
      </c>
      <c r="D56" s="432" t="s">
        <v>407</v>
      </c>
      <c r="E56" s="446">
        <f t="shared" si="3"/>
        <v>913</v>
      </c>
      <c r="F56" s="434"/>
      <c r="G56" s="435">
        <f t="shared" si="4"/>
        <v>0</v>
      </c>
      <c r="H56" s="436"/>
      <c r="I56" s="437"/>
      <c r="J56" s="437"/>
      <c r="K56" s="437"/>
      <c r="L56" s="437"/>
      <c r="M56" s="438">
        <f t="shared" si="5"/>
        <v>609</v>
      </c>
      <c r="N56" s="439">
        <f t="shared" si="6"/>
        <v>304</v>
      </c>
      <c r="O56" s="440">
        <f t="shared" si="7"/>
        <v>0</v>
      </c>
      <c r="P56" s="46"/>
      <c r="Q56" s="427"/>
      <c r="R56" s="427"/>
      <c r="S56" s="427"/>
      <c r="T56" s="427"/>
      <c r="U56" s="427"/>
      <c r="V56" s="34">
        <v>609</v>
      </c>
      <c r="W56" s="427"/>
      <c r="X56" s="427"/>
      <c r="Y56" s="427"/>
      <c r="Z56" s="427"/>
      <c r="AA56" s="427"/>
      <c r="AB56" s="428"/>
      <c r="AC56" s="427"/>
      <c r="AD56" s="427"/>
      <c r="AE56" s="427"/>
      <c r="AF56" s="427"/>
      <c r="AG56" s="45"/>
      <c r="AH56" s="428"/>
      <c r="AI56" s="427"/>
      <c r="AJ56" s="427"/>
      <c r="AK56" s="427"/>
      <c r="AL56" s="427"/>
      <c r="AM56" s="427"/>
      <c r="AN56" s="428"/>
      <c r="AO56" s="427"/>
      <c r="AP56" s="427"/>
      <c r="AQ56" s="427"/>
      <c r="AR56" s="427"/>
      <c r="AS56" s="427"/>
      <c r="AT56" s="428"/>
      <c r="AU56" s="427"/>
      <c r="AV56" s="427"/>
      <c r="AW56" s="427"/>
      <c r="AX56" s="427"/>
      <c r="AY56" s="427"/>
      <c r="AZ56" s="427"/>
      <c r="BA56" s="427"/>
      <c r="BB56" s="45"/>
      <c r="BC56" s="428"/>
      <c r="BD56" s="427"/>
      <c r="BE56" s="427"/>
      <c r="BF56" s="427"/>
      <c r="BG56" s="427">
        <v>304</v>
      </c>
      <c r="BH56" s="45"/>
      <c r="BI56" s="428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</row>
    <row r="57" spans="1:222" s="31" customFormat="1" ht="21.95" customHeight="1">
      <c r="A57" s="30">
        <f t="shared" si="2"/>
        <v>51</v>
      </c>
      <c r="B57" s="32" t="s">
        <v>408</v>
      </c>
      <c r="C57" s="33" t="s">
        <v>409</v>
      </c>
      <c r="D57" s="432"/>
      <c r="E57" s="446">
        <f t="shared" si="3"/>
        <v>909</v>
      </c>
      <c r="F57" s="434"/>
      <c r="G57" s="435">
        <f t="shared" si="4"/>
        <v>909</v>
      </c>
      <c r="H57" s="436"/>
      <c r="I57" s="437">
        <v>909</v>
      </c>
      <c r="J57" s="437"/>
      <c r="K57" s="437"/>
      <c r="L57" s="437"/>
      <c r="M57" s="438">
        <f t="shared" si="5"/>
        <v>0</v>
      </c>
      <c r="N57" s="439">
        <f t="shared" si="6"/>
        <v>0</v>
      </c>
      <c r="O57" s="440">
        <f t="shared" si="7"/>
        <v>0</v>
      </c>
      <c r="P57" s="46"/>
      <c r="Q57" s="427"/>
      <c r="R57" s="427"/>
      <c r="S57" s="427"/>
      <c r="T57" s="427"/>
      <c r="U57" s="427"/>
      <c r="V57" s="34"/>
      <c r="W57" s="427"/>
      <c r="X57" s="427"/>
      <c r="Y57" s="427"/>
      <c r="Z57" s="427"/>
      <c r="AA57" s="427"/>
      <c r="AB57" s="428"/>
      <c r="AC57" s="427"/>
      <c r="AD57" s="427"/>
      <c r="AE57" s="427"/>
      <c r="AF57" s="427"/>
      <c r="AG57" s="45"/>
      <c r="AH57" s="428"/>
      <c r="AI57" s="427"/>
      <c r="AJ57" s="427"/>
      <c r="AK57" s="427"/>
      <c r="AL57" s="427"/>
      <c r="AM57" s="427"/>
      <c r="AN57" s="428"/>
      <c r="AO57" s="427"/>
      <c r="AP57" s="427"/>
      <c r="AQ57" s="427"/>
      <c r="AR57" s="427"/>
      <c r="AS57" s="427"/>
      <c r="AT57" s="428"/>
      <c r="AU57" s="427"/>
      <c r="AV57" s="427"/>
      <c r="AW57" s="427"/>
      <c r="AX57" s="427"/>
      <c r="AY57" s="427"/>
      <c r="AZ57" s="427"/>
      <c r="BA57" s="427"/>
      <c r="BB57" s="45"/>
      <c r="BC57" s="428"/>
      <c r="BD57" s="427"/>
      <c r="BE57" s="427"/>
      <c r="BF57" s="427"/>
      <c r="BG57" s="441"/>
      <c r="BH57" s="429"/>
      <c r="BI57" s="428"/>
    </row>
    <row r="58" spans="1:222" s="31" customFormat="1" ht="21.95" customHeight="1">
      <c r="A58" s="30">
        <f t="shared" si="2"/>
        <v>52</v>
      </c>
      <c r="B58" s="37" t="s">
        <v>410</v>
      </c>
      <c r="C58" s="38" t="s">
        <v>411</v>
      </c>
      <c r="D58" s="463"/>
      <c r="E58" s="446">
        <f t="shared" si="3"/>
        <v>900</v>
      </c>
      <c r="F58" s="434"/>
      <c r="G58" s="435">
        <f t="shared" si="4"/>
        <v>900</v>
      </c>
      <c r="H58" s="436"/>
      <c r="I58" s="437"/>
      <c r="J58" s="437"/>
      <c r="K58" s="437">
        <v>900</v>
      </c>
      <c r="L58" s="437"/>
      <c r="M58" s="438">
        <f t="shared" si="5"/>
        <v>0</v>
      </c>
      <c r="N58" s="439">
        <f t="shared" si="6"/>
        <v>0</v>
      </c>
      <c r="O58" s="440">
        <f t="shared" si="7"/>
        <v>0</v>
      </c>
      <c r="P58" s="46"/>
      <c r="Q58" s="427"/>
      <c r="R58" s="427"/>
      <c r="S58" s="427"/>
      <c r="T58" s="427"/>
      <c r="U58" s="427"/>
      <c r="V58" s="34"/>
      <c r="W58" s="427"/>
      <c r="X58" s="427"/>
      <c r="Y58" s="427"/>
      <c r="Z58" s="427"/>
      <c r="AA58" s="427"/>
      <c r="AB58" s="428"/>
      <c r="AC58" s="427"/>
      <c r="AD58" s="427"/>
      <c r="AE58" s="427"/>
      <c r="AF58" s="427"/>
      <c r="AG58" s="45"/>
      <c r="AH58" s="428"/>
      <c r="AI58" s="427"/>
      <c r="AJ58" s="427"/>
      <c r="AK58" s="427"/>
      <c r="AL58" s="427"/>
      <c r="AM58" s="427"/>
      <c r="AN58" s="428"/>
      <c r="AO58" s="427"/>
      <c r="AP58" s="427"/>
      <c r="AQ58" s="427"/>
      <c r="AR58" s="427"/>
      <c r="AS58" s="427"/>
      <c r="AT58" s="428"/>
      <c r="AU58" s="427"/>
      <c r="AV58" s="427"/>
      <c r="AW58" s="427"/>
      <c r="AX58" s="427"/>
      <c r="AY58" s="427"/>
      <c r="AZ58" s="427"/>
      <c r="BA58" s="427"/>
      <c r="BB58" s="45"/>
      <c r="BC58" s="428"/>
      <c r="BD58" s="427"/>
      <c r="BE58" s="427"/>
      <c r="BF58" s="427"/>
      <c r="BG58" s="441"/>
      <c r="BH58" s="429"/>
      <c r="BI58" s="428"/>
    </row>
    <row r="59" spans="1:222" s="31" customFormat="1" ht="21.95" customHeight="1">
      <c r="A59" s="30">
        <f t="shared" si="2"/>
        <v>53</v>
      </c>
      <c r="B59" s="37" t="s">
        <v>412</v>
      </c>
      <c r="C59" s="38" t="s">
        <v>379</v>
      </c>
      <c r="D59" s="461" t="s">
        <v>314</v>
      </c>
      <c r="E59" s="446">
        <f t="shared" si="3"/>
        <v>896</v>
      </c>
      <c r="F59" s="434"/>
      <c r="G59" s="435">
        <f t="shared" si="4"/>
        <v>606</v>
      </c>
      <c r="H59" s="436"/>
      <c r="I59" s="437"/>
      <c r="J59" s="437">
        <v>606</v>
      </c>
      <c r="K59" s="437"/>
      <c r="L59" s="437"/>
      <c r="M59" s="438">
        <f t="shared" si="5"/>
        <v>0</v>
      </c>
      <c r="N59" s="439">
        <f t="shared" si="6"/>
        <v>0</v>
      </c>
      <c r="O59" s="440">
        <f t="shared" si="7"/>
        <v>290</v>
      </c>
      <c r="P59" s="46"/>
      <c r="Q59" s="427"/>
      <c r="R59" s="427"/>
      <c r="S59" s="427"/>
      <c r="T59" s="427"/>
      <c r="U59" s="427"/>
      <c r="V59" s="34"/>
      <c r="W59" s="427"/>
      <c r="X59" s="427"/>
      <c r="Y59" s="427"/>
      <c r="Z59" s="427"/>
      <c r="AA59" s="427"/>
      <c r="AB59" s="428"/>
      <c r="AC59" s="427"/>
      <c r="AD59" s="427"/>
      <c r="AE59" s="427"/>
      <c r="AF59" s="427"/>
      <c r="AG59" s="45"/>
      <c r="AH59" s="428"/>
      <c r="AI59" s="427"/>
      <c r="AJ59" s="427"/>
      <c r="AK59" s="427"/>
      <c r="AL59" s="427"/>
      <c r="AM59" s="427"/>
      <c r="AN59" s="428"/>
      <c r="AO59" s="427"/>
      <c r="AP59" s="427"/>
      <c r="AQ59" s="427"/>
      <c r="AR59" s="427"/>
      <c r="AS59" s="427"/>
      <c r="AT59" s="428"/>
      <c r="AU59" s="427"/>
      <c r="AV59" s="427"/>
      <c r="AW59" s="427"/>
      <c r="AX59" s="427"/>
      <c r="AY59" s="427"/>
      <c r="AZ59" s="427">
        <v>30</v>
      </c>
      <c r="BA59" s="427">
        <v>120</v>
      </c>
      <c r="BB59" s="45">
        <v>30</v>
      </c>
      <c r="BC59" s="428">
        <v>110</v>
      </c>
      <c r="BD59" s="427"/>
      <c r="BE59" s="427"/>
      <c r="BF59" s="427"/>
      <c r="BG59" s="427"/>
      <c r="BH59" s="429"/>
      <c r="BI59" s="428"/>
    </row>
    <row r="60" spans="1:222" s="31" customFormat="1" ht="21.95" customHeight="1">
      <c r="A60" s="30">
        <f t="shared" si="2"/>
        <v>54</v>
      </c>
      <c r="B60" s="32" t="s">
        <v>413</v>
      </c>
      <c r="C60" s="33" t="s">
        <v>414</v>
      </c>
      <c r="D60" s="432" t="s">
        <v>415</v>
      </c>
      <c r="E60" s="446">
        <f t="shared" si="3"/>
        <v>857</v>
      </c>
      <c r="F60" s="434"/>
      <c r="G60" s="435">
        <f t="shared" si="4"/>
        <v>0</v>
      </c>
      <c r="H60" s="436"/>
      <c r="I60" s="437"/>
      <c r="J60" s="437"/>
      <c r="K60" s="437"/>
      <c r="L60" s="437"/>
      <c r="M60" s="438">
        <f t="shared" si="5"/>
        <v>605</v>
      </c>
      <c r="N60" s="439">
        <f t="shared" si="6"/>
        <v>152</v>
      </c>
      <c r="O60" s="440">
        <f t="shared" si="7"/>
        <v>100</v>
      </c>
      <c r="P60" s="46"/>
      <c r="Q60" s="427"/>
      <c r="R60" s="427"/>
      <c r="S60" s="427"/>
      <c r="T60" s="427"/>
      <c r="U60" s="427"/>
      <c r="V60" s="34"/>
      <c r="W60" s="427"/>
      <c r="X60" s="427"/>
      <c r="Y60" s="427"/>
      <c r="Z60" s="427"/>
      <c r="AA60" s="427"/>
      <c r="AB60" s="428"/>
      <c r="AC60" s="427"/>
      <c r="AD60" s="427"/>
      <c r="AE60" s="427"/>
      <c r="AF60" s="427"/>
      <c r="AG60" s="45"/>
      <c r="AH60" s="428"/>
      <c r="AI60" s="427"/>
      <c r="AJ60" s="427"/>
      <c r="AK60" s="427"/>
      <c r="AL60" s="427"/>
      <c r="AM60" s="427">
        <v>303</v>
      </c>
      <c r="AN60" s="428">
        <v>302</v>
      </c>
      <c r="AO60" s="427"/>
      <c r="AP60" s="427"/>
      <c r="AQ60" s="427"/>
      <c r="AR60" s="427"/>
      <c r="AS60" s="427"/>
      <c r="AT60" s="428"/>
      <c r="AU60" s="427"/>
      <c r="AV60" s="427"/>
      <c r="AW60" s="427"/>
      <c r="AX60" s="427"/>
      <c r="AY60" s="427"/>
      <c r="AZ60" s="427"/>
      <c r="BA60" s="427">
        <v>50</v>
      </c>
      <c r="BB60" s="45"/>
      <c r="BC60" s="428">
        <v>50</v>
      </c>
      <c r="BD60" s="427"/>
      <c r="BE60" s="427"/>
      <c r="BF60" s="427"/>
      <c r="BG60" s="427"/>
      <c r="BH60" s="45"/>
      <c r="BI60" s="428">
        <v>152</v>
      </c>
    </row>
    <row r="61" spans="1:222" s="31" customFormat="1" ht="21.95" customHeight="1">
      <c r="A61" s="30">
        <f t="shared" si="2"/>
        <v>55</v>
      </c>
      <c r="B61" s="37" t="s">
        <v>416</v>
      </c>
      <c r="C61" s="38" t="s">
        <v>417</v>
      </c>
      <c r="D61" s="432" t="s">
        <v>337</v>
      </c>
      <c r="E61" s="446">
        <f t="shared" si="3"/>
        <v>836</v>
      </c>
      <c r="F61" s="434"/>
      <c r="G61" s="435">
        <f t="shared" si="4"/>
        <v>0</v>
      </c>
      <c r="H61" s="436"/>
      <c r="I61" s="437"/>
      <c r="J61" s="437"/>
      <c r="K61" s="437"/>
      <c r="L61" s="437"/>
      <c r="M61" s="438">
        <f t="shared" si="5"/>
        <v>756</v>
      </c>
      <c r="N61" s="439">
        <f t="shared" si="6"/>
        <v>0</v>
      </c>
      <c r="O61" s="440">
        <f t="shared" si="7"/>
        <v>80</v>
      </c>
      <c r="P61" s="46"/>
      <c r="Q61" s="427"/>
      <c r="R61" s="427"/>
      <c r="S61" s="427"/>
      <c r="T61" s="427">
        <v>756</v>
      </c>
      <c r="U61" s="427"/>
      <c r="V61" s="34"/>
      <c r="W61" s="427"/>
      <c r="X61" s="427"/>
      <c r="Y61" s="427"/>
      <c r="Z61" s="427"/>
      <c r="AA61" s="427"/>
      <c r="AB61" s="428"/>
      <c r="AC61" s="427"/>
      <c r="AD61" s="427"/>
      <c r="AE61" s="427"/>
      <c r="AF61" s="427"/>
      <c r="AG61" s="45"/>
      <c r="AH61" s="428"/>
      <c r="AI61" s="427"/>
      <c r="AJ61" s="427"/>
      <c r="AK61" s="427"/>
      <c r="AL61" s="427"/>
      <c r="AM61" s="427"/>
      <c r="AN61" s="428"/>
      <c r="AO61" s="427"/>
      <c r="AP61" s="427"/>
      <c r="AQ61" s="427"/>
      <c r="AR61" s="427"/>
      <c r="AS61" s="427"/>
      <c r="AT61" s="428"/>
      <c r="AU61" s="427"/>
      <c r="AV61" s="427"/>
      <c r="AW61" s="427"/>
      <c r="AX61" s="427"/>
      <c r="AY61" s="427"/>
      <c r="AZ61" s="427">
        <v>20</v>
      </c>
      <c r="BA61" s="427">
        <v>20</v>
      </c>
      <c r="BB61" s="45">
        <v>30</v>
      </c>
      <c r="BC61" s="428">
        <v>10</v>
      </c>
      <c r="BD61" s="427"/>
      <c r="BE61" s="427"/>
      <c r="BF61" s="427"/>
      <c r="BG61" s="441"/>
      <c r="BH61" s="429"/>
      <c r="BI61" s="428"/>
    </row>
    <row r="62" spans="1:222" s="31" customFormat="1" ht="21.95" customHeight="1">
      <c r="A62" s="30">
        <f t="shared" si="2"/>
        <v>56</v>
      </c>
      <c r="B62" s="32" t="s">
        <v>418</v>
      </c>
      <c r="C62" s="33" t="s">
        <v>419</v>
      </c>
      <c r="D62" s="457" t="s">
        <v>337</v>
      </c>
      <c r="E62" s="446">
        <f t="shared" si="3"/>
        <v>828</v>
      </c>
      <c r="F62" s="434"/>
      <c r="G62" s="435">
        <f t="shared" si="4"/>
        <v>0</v>
      </c>
      <c r="H62" s="436"/>
      <c r="I62" s="437"/>
      <c r="J62" s="437"/>
      <c r="K62" s="437"/>
      <c r="L62" s="437"/>
      <c r="M62" s="438">
        <f t="shared" si="5"/>
        <v>453</v>
      </c>
      <c r="N62" s="439">
        <f t="shared" si="6"/>
        <v>375</v>
      </c>
      <c r="O62" s="440">
        <f t="shared" si="7"/>
        <v>0</v>
      </c>
      <c r="P62" s="46"/>
      <c r="Q62" s="427"/>
      <c r="R62" s="427"/>
      <c r="S62" s="427"/>
      <c r="T62" s="427"/>
      <c r="U62" s="427"/>
      <c r="V62" s="34">
        <v>453</v>
      </c>
      <c r="W62" s="427"/>
      <c r="X62" s="427"/>
      <c r="Y62" s="427"/>
      <c r="Z62" s="427"/>
      <c r="AA62" s="427"/>
      <c r="AB62" s="428"/>
      <c r="AC62" s="427"/>
      <c r="AD62" s="427"/>
      <c r="AE62" s="427"/>
      <c r="AF62" s="427"/>
      <c r="AG62" s="45"/>
      <c r="AH62" s="428"/>
      <c r="AI62" s="427"/>
      <c r="AJ62" s="427"/>
      <c r="AK62" s="427"/>
      <c r="AL62" s="427"/>
      <c r="AM62" s="427"/>
      <c r="AN62" s="428"/>
      <c r="AO62" s="427"/>
      <c r="AP62" s="427"/>
      <c r="AQ62" s="427"/>
      <c r="AR62" s="427"/>
      <c r="AS62" s="427"/>
      <c r="AT62" s="428"/>
      <c r="AU62" s="427"/>
      <c r="AV62" s="427"/>
      <c r="AW62" s="427"/>
      <c r="AX62" s="427"/>
      <c r="AY62" s="427"/>
      <c r="AZ62" s="427"/>
      <c r="BA62" s="427"/>
      <c r="BB62" s="45"/>
      <c r="BC62" s="428"/>
      <c r="BD62" s="427"/>
      <c r="BE62" s="427"/>
      <c r="BF62" s="427">
        <v>375</v>
      </c>
      <c r="BG62" s="427"/>
      <c r="BH62" s="45"/>
      <c r="BI62" s="428"/>
    </row>
    <row r="63" spans="1:222" s="31" customFormat="1" ht="21.95" customHeight="1">
      <c r="A63" s="30">
        <f t="shared" si="2"/>
        <v>57</v>
      </c>
      <c r="B63" s="37" t="s">
        <v>420</v>
      </c>
      <c r="C63" s="38" t="s">
        <v>421</v>
      </c>
      <c r="D63" s="454" t="s">
        <v>322</v>
      </c>
      <c r="E63" s="446">
        <f t="shared" si="3"/>
        <v>762</v>
      </c>
      <c r="F63" s="434"/>
      <c r="G63" s="435">
        <f t="shared" si="4"/>
        <v>612</v>
      </c>
      <c r="H63" s="436"/>
      <c r="I63" s="437"/>
      <c r="J63" s="437">
        <v>612</v>
      </c>
      <c r="K63" s="437"/>
      <c r="L63" s="437"/>
      <c r="M63" s="438">
        <f t="shared" si="5"/>
        <v>150</v>
      </c>
      <c r="N63" s="439">
        <f t="shared" si="6"/>
        <v>0</v>
      </c>
      <c r="O63" s="440">
        <f t="shared" si="7"/>
        <v>0</v>
      </c>
      <c r="P63" s="46"/>
      <c r="Q63" s="427"/>
      <c r="R63" s="427"/>
      <c r="S63" s="427"/>
      <c r="T63" s="427"/>
      <c r="U63" s="427">
        <v>150</v>
      </c>
      <c r="V63" s="34"/>
      <c r="W63" s="427"/>
      <c r="X63" s="427"/>
      <c r="Y63" s="427"/>
      <c r="Z63" s="427"/>
      <c r="AA63" s="427"/>
      <c r="AB63" s="428"/>
      <c r="AC63" s="427"/>
      <c r="AD63" s="427"/>
      <c r="AE63" s="427"/>
      <c r="AF63" s="427"/>
      <c r="AG63" s="45"/>
      <c r="AH63" s="428"/>
      <c r="AI63" s="427"/>
      <c r="AJ63" s="427"/>
      <c r="AK63" s="427"/>
      <c r="AL63" s="427"/>
      <c r="AM63" s="427"/>
      <c r="AN63" s="428"/>
      <c r="AO63" s="427"/>
      <c r="AP63" s="427"/>
      <c r="AQ63" s="427"/>
      <c r="AR63" s="427"/>
      <c r="AS63" s="427"/>
      <c r="AT63" s="428"/>
      <c r="AU63" s="427"/>
      <c r="AV63" s="427"/>
      <c r="AW63" s="427"/>
      <c r="AX63" s="427"/>
      <c r="AY63" s="427"/>
      <c r="AZ63" s="427"/>
      <c r="BA63" s="427"/>
      <c r="BB63" s="45"/>
      <c r="BC63" s="428"/>
      <c r="BD63" s="427"/>
      <c r="BE63" s="427"/>
      <c r="BF63" s="427"/>
      <c r="BG63" s="427"/>
      <c r="BH63" s="45"/>
      <c r="BI63" s="428"/>
    </row>
    <row r="64" spans="1:222" s="31" customFormat="1" ht="21.95" customHeight="1">
      <c r="A64" s="30">
        <f t="shared" si="2"/>
        <v>58</v>
      </c>
      <c r="B64" s="430" t="s">
        <v>422</v>
      </c>
      <c r="C64" s="431" t="s">
        <v>423</v>
      </c>
      <c r="D64" s="432" t="s">
        <v>340</v>
      </c>
      <c r="E64" s="433">
        <f t="shared" si="3"/>
        <v>754</v>
      </c>
      <c r="F64" s="434"/>
      <c r="G64" s="435">
        <f t="shared" si="4"/>
        <v>0</v>
      </c>
      <c r="H64" s="436"/>
      <c r="I64" s="437"/>
      <c r="J64" s="437"/>
      <c r="K64" s="437"/>
      <c r="L64" s="437"/>
      <c r="M64" s="438">
        <f t="shared" si="5"/>
        <v>754</v>
      </c>
      <c r="N64" s="439">
        <f t="shared" si="6"/>
        <v>0</v>
      </c>
      <c r="O64" s="440">
        <f t="shared" si="7"/>
        <v>0</v>
      </c>
      <c r="P64" s="46"/>
      <c r="Q64" s="427"/>
      <c r="R64" s="427"/>
      <c r="S64" s="427"/>
      <c r="T64" s="427"/>
      <c r="U64" s="427"/>
      <c r="V64" s="34"/>
      <c r="W64" s="427"/>
      <c r="X64" s="427"/>
      <c r="Y64" s="427"/>
      <c r="Z64" s="427"/>
      <c r="AA64" s="427"/>
      <c r="AB64" s="428"/>
      <c r="AC64" s="427"/>
      <c r="AD64" s="427"/>
      <c r="AE64" s="427"/>
      <c r="AF64" s="427"/>
      <c r="AG64" s="45"/>
      <c r="AH64" s="428"/>
      <c r="AI64" s="427"/>
      <c r="AJ64" s="427"/>
      <c r="AK64" s="427">
        <v>754</v>
      </c>
      <c r="AL64" s="427"/>
      <c r="AM64" s="427"/>
      <c r="AN64" s="428"/>
      <c r="AO64" s="427"/>
      <c r="AP64" s="427"/>
      <c r="AQ64" s="427"/>
      <c r="AR64" s="427"/>
      <c r="AS64" s="427"/>
      <c r="AT64" s="428"/>
      <c r="AU64" s="427"/>
      <c r="AV64" s="427"/>
      <c r="AW64" s="427"/>
      <c r="AX64" s="427"/>
      <c r="AY64" s="427"/>
      <c r="AZ64" s="427"/>
      <c r="BA64" s="427"/>
      <c r="BB64" s="45"/>
      <c r="BC64" s="428"/>
      <c r="BD64" s="427"/>
      <c r="BE64" s="427"/>
      <c r="BF64" s="427"/>
      <c r="BG64" s="427"/>
      <c r="BH64" s="45"/>
      <c r="BI64" s="428"/>
    </row>
    <row r="65" spans="1:776 1030:1800 2054:2824 3078:3848 4102:4872 5126:5896 6150:6920 7174:7944 8198:8968 9222:9992 10246:11016 11270:12040 12294:13064 13318:14088 14342:15112 15366:16136" s="31" customFormat="1" ht="21.95" customHeight="1">
      <c r="A65" s="30">
        <f t="shared" si="2"/>
        <v>59</v>
      </c>
      <c r="B65" s="37" t="s">
        <v>424</v>
      </c>
      <c r="C65" s="38" t="s">
        <v>417</v>
      </c>
      <c r="D65" s="454" t="s">
        <v>319</v>
      </c>
      <c r="E65" s="446">
        <f t="shared" si="3"/>
        <v>727</v>
      </c>
      <c r="F65" s="434"/>
      <c r="G65" s="435">
        <f t="shared" si="4"/>
        <v>0</v>
      </c>
      <c r="H65" s="436"/>
      <c r="I65" s="437"/>
      <c r="J65" s="437"/>
      <c r="K65" s="437"/>
      <c r="L65" s="437"/>
      <c r="M65" s="438">
        <f t="shared" si="5"/>
        <v>452</v>
      </c>
      <c r="N65" s="439">
        <f t="shared" si="6"/>
        <v>75</v>
      </c>
      <c r="O65" s="440">
        <f t="shared" si="7"/>
        <v>200</v>
      </c>
      <c r="P65" s="46"/>
      <c r="Q65" s="427"/>
      <c r="R65" s="427"/>
      <c r="S65" s="427"/>
      <c r="T65" s="427">
        <v>452</v>
      </c>
      <c r="U65" s="427"/>
      <c r="V65" s="34"/>
      <c r="W65" s="427"/>
      <c r="X65" s="427"/>
      <c r="Y65" s="427"/>
      <c r="Z65" s="427"/>
      <c r="AA65" s="427"/>
      <c r="AB65" s="428"/>
      <c r="AC65" s="427"/>
      <c r="AD65" s="427"/>
      <c r="AE65" s="427"/>
      <c r="AF65" s="427"/>
      <c r="AG65" s="45"/>
      <c r="AH65" s="428"/>
      <c r="AI65" s="427"/>
      <c r="AJ65" s="427"/>
      <c r="AK65" s="427"/>
      <c r="AL65" s="427"/>
      <c r="AM65" s="427"/>
      <c r="AN65" s="428"/>
      <c r="AO65" s="427"/>
      <c r="AP65" s="427"/>
      <c r="AQ65" s="427"/>
      <c r="AR65" s="427"/>
      <c r="AS65" s="427"/>
      <c r="AT65" s="428"/>
      <c r="AU65" s="427"/>
      <c r="AV65" s="427"/>
      <c r="AW65" s="427"/>
      <c r="AX65" s="427"/>
      <c r="AY65" s="427"/>
      <c r="AZ65" s="427"/>
      <c r="BA65" s="427">
        <v>120</v>
      </c>
      <c r="BB65" s="45"/>
      <c r="BC65" s="428">
        <v>80</v>
      </c>
      <c r="BD65" s="427"/>
      <c r="BE65" s="427"/>
      <c r="BF65" s="427"/>
      <c r="BG65" s="427"/>
      <c r="BH65" s="45"/>
      <c r="BI65" s="428">
        <v>75</v>
      </c>
    </row>
    <row r="66" spans="1:776 1030:1800 2054:2824 3078:3848 4102:4872 5126:5896 6150:6920 7174:7944 8198:8968 9222:9992 10246:11016 11270:12040 12294:13064 13318:14088 14342:15112 15366:16136" s="31" customFormat="1" ht="21.95" customHeight="1">
      <c r="A66" s="30">
        <f t="shared" si="2"/>
        <v>60</v>
      </c>
      <c r="B66" s="455" t="s">
        <v>425</v>
      </c>
      <c r="C66" s="42" t="s">
        <v>363</v>
      </c>
      <c r="D66" s="457" t="s">
        <v>314</v>
      </c>
      <c r="E66" s="446">
        <f t="shared" si="3"/>
        <v>664</v>
      </c>
      <c r="F66" s="434"/>
      <c r="G66" s="435">
        <f t="shared" si="4"/>
        <v>0</v>
      </c>
      <c r="H66" s="436"/>
      <c r="I66" s="437"/>
      <c r="J66" s="437"/>
      <c r="K66" s="437"/>
      <c r="L66" s="437"/>
      <c r="M66" s="438">
        <f t="shared" si="5"/>
        <v>604</v>
      </c>
      <c r="N66" s="439">
        <f t="shared" si="6"/>
        <v>0</v>
      </c>
      <c r="O66" s="440">
        <f t="shared" si="7"/>
        <v>60</v>
      </c>
      <c r="P66" s="46"/>
      <c r="Q66" s="427"/>
      <c r="R66" s="427"/>
      <c r="S66" s="427"/>
      <c r="T66" s="427"/>
      <c r="U66" s="427"/>
      <c r="V66" s="34"/>
      <c r="W66" s="427"/>
      <c r="X66" s="427"/>
      <c r="Y66" s="427"/>
      <c r="Z66" s="427"/>
      <c r="AA66" s="427"/>
      <c r="AB66" s="428"/>
      <c r="AC66" s="427"/>
      <c r="AD66" s="427"/>
      <c r="AE66" s="427"/>
      <c r="AF66" s="427"/>
      <c r="AG66" s="45"/>
      <c r="AH66" s="428">
        <v>604</v>
      </c>
      <c r="AI66" s="427"/>
      <c r="AJ66" s="427"/>
      <c r="AK66" s="427"/>
      <c r="AL66" s="427"/>
      <c r="AM66" s="427"/>
      <c r="AN66" s="428"/>
      <c r="AO66" s="427"/>
      <c r="AP66" s="427"/>
      <c r="AQ66" s="427"/>
      <c r="AR66" s="427"/>
      <c r="AS66" s="427"/>
      <c r="AT66" s="428"/>
      <c r="AU66" s="427"/>
      <c r="AV66" s="427"/>
      <c r="AW66" s="427"/>
      <c r="AX66" s="427"/>
      <c r="AY66" s="427"/>
      <c r="AZ66" s="427"/>
      <c r="BA66" s="427">
        <v>30</v>
      </c>
      <c r="BB66" s="45"/>
      <c r="BC66" s="428">
        <v>30</v>
      </c>
      <c r="BD66" s="427"/>
      <c r="BE66" s="427"/>
      <c r="BF66" s="441"/>
      <c r="BG66" s="441"/>
      <c r="BH66" s="429"/>
      <c r="BI66" s="428"/>
    </row>
    <row r="67" spans="1:776 1030:1800 2054:2824 3078:3848 4102:4872 5126:5896 6150:6920 7174:7944 8198:8968 9222:9992 10246:11016 11270:12040 12294:13064 13318:14088 14342:15112 15366:16136" s="31" customFormat="1" ht="21.95" customHeight="1">
      <c r="A67" s="30">
        <f t="shared" si="2"/>
        <v>61</v>
      </c>
      <c r="B67" s="32" t="s">
        <v>426</v>
      </c>
      <c r="C67" s="33" t="s">
        <v>427</v>
      </c>
      <c r="D67" s="454" t="s">
        <v>337</v>
      </c>
      <c r="E67" s="446">
        <f t="shared" si="3"/>
        <v>603</v>
      </c>
      <c r="F67" s="434"/>
      <c r="G67" s="435">
        <f t="shared" si="4"/>
        <v>0</v>
      </c>
      <c r="H67" s="436"/>
      <c r="I67" s="437"/>
      <c r="J67" s="437"/>
      <c r="K67" s="437"/>
      <c r="L67" s="437"/>
      <c r="M67" s="438">
        <f t="shared" si="5"/>
        <v>603</v>
      </c>
      <c r="N67" s="439">
        <f t="shared" si="6"/>
        <v>0</v>
      </c>
      <c r="O67" s="440">
        <f t="shared" si="7"/>
        <v>0</v>
      </c>
      <c r="P67" s="46"/>
      <c r="Q67" s="427"/>
      <c r="R67" s="427"/>
      <c r="S67" s="427"/>
      <c r="T67" s="427">
        <v>603</v>
      </c>
      <c r="U67" s="427"/>
      <c r="V67" s="34"/>
      <c r="W67" s="427"/>
      <c r="X67" s="427"/>
      <c r="Y67" s="427"/>
      <c r="Z67" s="427"/>
      <c r="AA67" s="427"/>
      <c r="AB67" s="428"/>
      <c r="AC67" s="427"/>
      <c r="AD67" s="427"/>
      <c r="AE67" s="427"/>
      <c r="AF67" s="427"/>
      <c r="AG67" s="45"/>
      <c r="AH67" s="428"/>
      <c r="AI67" s="427"/>
      <c r="AJ67" s="427"/>
      <c r="AK67" s="427"/>
      <c r="AL67" s="427"/>
      <c r="AM67" s="427"/>
      <c r="AN67" s="428"/>
      <c r="AO67" s="427"/>
      <c r="AP67" s="427"/>
      <c r="AQ67" s="427"/>
      <c r="AR67" s="427"/>
      <c r="AS67" s="427"/>
      <c r="AT67" s="428"/>
      <c r="AU67" s="427"/>
      <c r="AV67" s="427"/>
      <c r="AW67" s="427"/>
      <c r="AX67" s="447"/>
      <c r="AY67" s="448"/>
      <c r="AZ67" s="449"/>
      <c r="BA67" s="447"/>
      <c r="BB67"/>
      <c r="BC67" s="450"/>
      <c r="BD67" s="427"/>
      <c r="BE67" s="427"/>
      <c r="BF67" s="427"/>
      <c r="BG67" s="441"/>
      <c r="BH67" s="429"/>
      <c r="BI67" s="428"/>
    </row>
    <row r="68" spans="1:776 1030:1800 2054:2824 3078:3848 4102:4872 5126:5896 6150:6920 7174:7944 8198:8968 9222:9992 10246:11016 11270:12040 12294:13064 13318:14088 14342:15112 15366:16136" s="31" customFormat="1" ht="21.95" customHeight="1">
      <c r="A68" s="30">
        <f t="shared" si="2"/>
        <v>62</v>
      </c>
      <c r="B68" s="32" t="s">
        <v>428</v>
      </c>
      <c r="C68" s="33" t="s">
        <v>429</v>
      </c>
      <c r="D68" s="432" t="s">
        <v>340</v>
      </c>
      <c r="E68" s="446">
        <f t="shared" si="3"/>
        <v>530</v>
      </c>
      <c r="F68" s="434"/>
      <c r="G68" s="435">
        <f t="shared" si="4"/>
        <v>0</v>
      </c>
      <c r="H68" s="436"/>
      <c r="I68" s="437"/>
      <c r="J68" s="437"/>
      <c r="K68" s="437"/>
      <c r="L68" s="437"/>
      <c r="M68" s="438">
        <f t="shared" si="5"/>
        <v>302</v>
      </c>
      <c r="N68" s="439">
        <f t="shared" si="6"/>
        <v>228</v>
      </c>
      <c r="O68" s="440">
        <f t="shared" si="7"/>
        <v>0</v>
      </c>
      <c r="P68" s="46"/>
      <c r="Q68" s="427"/>
      <c r="R68" s="427"/>
      <c r="S68" s="427"/>
      <c r="T68" s="427"/>
      <c r="U68" s="427"/>
      <c r="V68" s="34"/>
      <c r="W68" s="427"/>
      <c r="X68" s="427"/>
      <c r="Y68" s="427"/>
      <c r="Z68" s="427"/>
      <c r="AA68" s="427"/>
      <c r="AB68" s="428"/>
      <c r="AC68" s="427"/>
      <c r="AD68" s="427"/>
      <c r="AE68" s="427"/>
      <c r="AF68" s="427"/>
      <c r="AG68" s="45"/>
      <c r="AH68" s="428"/>
      <c r="AI68" s="427"/>
      <c r="AJ68" s="427"/>
      <c r="AK68" s="427">
        <v>302</v>
      </c>
      <c r="AL68" s="427"/>
      <c r="AM68" s="427"/>
      <c r="AN68" s="428"/>
      <c r="AO68" s="427"/>
      <c r="AP68" s="427"/>
      <c r="AQ68" s="427"/>
      <c r="AR68" s="427"/>
      <c r="AS68" s="427"/>
      <c r="AT68" s="428"/>
      <c r="AU68" s="427"/>
      <c r="AV68" s="427"/>
      <c r="AW68" s="427"/>
      <c r="AX68" s="427"/>
      <c r="AY68" s="427"/>
      <c r="AZ68" s="449"/>
      <c r="BA68" s="427"/>
      <c r="BB68" s="45"/>
      <c r="BC68" s="428"/>
      <c r="BD68" s="427"/>
      <c r="BE68" s="427"/>
      <c r="BF68" s="427"/>
      <c r="BG68" s="427">
        <v>228</v>
      </c>
      <c r="BH68" s="429"/>
      <c r="BI68" s="428"/>
    </row>
    <row r="69" spans="1:776 1030:1800 2054:2824 3078:3848 4102:4872 5126:5896 6150:6920 7174:7944 8198:8968 9222:9992 10246:11016 11270:12040 12294:13064 13318:14088 14342:15112 15366:16136" s="31" customFormat="1" ht="21.95" customHeight="1">
      <c r="A69" s="30">
        <f t="shared" si="2"/>
        <v>63</v>
      </c>
      <c r="B69" s="455" t="s">
        <v>430</v>
      </c>
      <c r="C69" s="40" t="s">
        <v>431</v>
      </c>
      <c r="D69" s="457" t="s">
        <v>340</v>
      </c>
      <c r="E69" s="446">
        <f t="shared" si="3"/>
        <v>529</v>
      </c>
      <c r="F69" s="434"/>
      <c r="G69" s="435">
        <f t="shared" si="4"/>
        <v>0</v>
      </c>
      <c r="H69" s="436"/>
      <c r="I69" s="437"/>
      <c r="J69" s="437"/>
      <c r="K69" s="437"/>
      <c r="L69" s="437"/>
      <c r="M69" s="438">
        <f t="shared" si="5"/>
        <v>302</v>
      </c>
      <c r="N69" s="439">
        <f t="shared" si="6"/>
        <v>227</v>
      </c>
      <c r="O69" s="440">
        <f t="shared" si="7"/>
        <v>0</v>
      </c>
      <c r="P69" s="46"/>
      <c r="Q69" s="427"/>
      <c r="R69" s="427"/>
      <c r="S69" s="427"/>
      <c r="T69" s="427"/>
      <c r="U69" s="427"/>
      <c r="V69" s="34"/>
      <c r="W69" s="427"/>
      <c r="X69" s="427"/>
      <c r="Y69" s="427"/>
      <c r="Z69" s="427"/>
      <c r="AA69" s="427"/>
      <c r="AB69" s="428"/>
      <c r="AC69" s="427"/>
      <c r="AD69" s="427"/>
      <c r="AE69" s="427"/>
      <c r="AF69" s="427"/>
      <c r="AG69" s="45"/>
      <c r="AH69" s="428"/>
      <c r="AI69" s="427"/>
      <c r="AJ69" s="427"/>
      <c r="AK69" s="427">
        <v>302</v>
      </c>
      <c r="AL69" s="427"/>
      <c r="AM69" s="427"/>
      <c r="AN69" s="428"/>
      <c r="AO69" s="427"/>
      <c r="AP69" s="427"/>
      <c r="AQ69" s="427"/>
      <c r="AR69" s="427"/>
      <c r="AS69" s="427"/>
      <c r="AT69" s="428"/>
      <c r="AU69" s="427"/>
      <c r="AV69" s="427"/>
      <c r="AW69" s="427"/>
      <c r="AX69" s="427"/>
      <c r="AY69" s="427"/>
      <c r="AZ69" s="427"/>
      <c r="BA69" s="427"/>
      <c r="BB69" s="45"/>
      <c r="BC69" s="428"/>
      <c r="BD69" s="427"/>
      <c r="BE69" s="427"/>
      <c r="BF69" s="427"/>
      <c r="BG69" s="427">
        <v>227</v>
      </c>
      <c r="BH69" s="429"/>
      <c r="BI69" s="428"/>
    </row>
    <row r="70" spans="1:776 1030:1800 2054:2824 3078:3848 4102:4872 5126:5896 6150:6920 7174:7944 8198:8968 9222:9992 10246:11016 11270:12040 12294:13064 13318:14088 14342:15112 15366:16136" s="31" customFormat="1" ht="21.95" customHeight="1">
      <c r="A70" s="30">
        <f t="shared" si="2"/>
        <v>64</v>
      </c>
      <c r="B70" s="37" t="s">
        <v>432</v>
      </c>
      <c r="C70" s="38" t="s">
        <v>392</v>
      </c>
      <c r="D70" s="432" t="s">
        <v>340</v>
      </c>
      <c r="E70" s="446">
        <f t="shared" si="3"/>
        <v>527</v>
      </c>
      <c r="F70" s="434"/>
      <c r="G70" s="435">
        <f t="shared" si="4"/>
        <v>0</v>
      </c>
      <c r="H70" s="436"/>
      <c r="I70" s="437"/>
      <c r="J70" s="437"/>
      <c r="K70" s="437"/>
      <c r="L70" s="437"/>
      <c r="M70" s="438">
        <f t="shared" si="5"/>
        <v>301</v>
      </c>
      <c r="N70" s="439">
        <f t="shared" si="6"/>
        <v>226</v>
      </c>
      <c r="O70" s="440">
        <f t="shared" si="7"/>
        <v>0</v>
      </c>
      <c r="P70" s="46"/>
      <c r="Q70" s="427"/>
      <c r="R70" s="427"/>
      <c r="S70" s="427">
        <v>301</v>
      </c>
      <c r="T70" s="427"/>
      <c r="U70" s="427"/>
      <c r="V70" s="34"/>
      <c r="W70" s="427"/>
      <c r="X70" s="427"/>
      <c r="Y70" s="427"/>
      <c r="Z70" s="427"/>
      <c r="AA70" s="427"/>
      <c r="AB70" s="428"/>
      <c r="AC70" s="427"/>
      <c r="AD70" s="427"/>
      <c r="AE70" s="427"/>
      <c r="AF70" s="427"/>
      <c r="AG70" s="45"/>
      <c r="AH70" s="428"/>
      <c r="AI70" s="427"/>
      <c r="AJ70" s="427"/>
      <c r="AK70" s="427"/>
      <c r="AL70" s="427"/>
      <c r="AM70" s="427"/>
      <c r="AN70" s="428"/>
      <c r="AO70" s="427"/>
      <c r="AP70" s="427"/>
      <c r="AQ70" s="427"/>
      <c r="AR70" s="427"/>
      <c r="AS70" s="427"/>
      <c r="AT70" s="428"/>
      <c r="AU70" s="427"/>
      <c r="AV70" s="427"/>
      <c r="AW70" s="427"/>
      <c r="AX70" s="458"/>
      <c r="AY70" s="458"/>
      <c r="AZ70" s="458"/>
      <c r="BA70" s="458"/>
      <c r="BB70" s="458"/>
      <c r="BC70" s="464"/>
      <c r="BD70" s="427"/>
      <c r="BE70" s="427"/>
      <c r="BF70" s="427"/>
      <c r="BG70" s="427">
        <v>226</v>
      </c>
      <c r="BH70" s="429"/>
      <c r="BI70" s="428"/>
    </row>
    <row r="71" spans="1:776 1030:1800 2054:2824 3078:3848 4102:4872 5126:5896 6150:6920 7174:7944 8198:8968 9222:9992 10246:11016 11270:12040 12294:13064 13318:14088 14342:15112 15366:16136" s="31" customFormat="1" ht="21.95" customHeight="1">
      <c r="A71" s="30">
        <f t="shared" ref="A71:A134" si="8">A70+1</f>
        <v>65</v>
      </c>
      <c r="B71" s="32" t="s">
        <v>433</v>
      </c>
      <c r="C71" s="33" t="s">
        <v>434</v>
      </c>
      <c r="D71" s="432" t="s">
        <v>340</v>
      </c>
      <c r="E71" s="446">
        <f t="shared" ref="E71:E134" si="9">F71+G71+M71+N71+O71</f>
        <v>521</v>
      </c>
      <c r="F71" s="434"/>
      <c r="G71" s="435">
        <f t="shared" ref="G71:G134" si="10">IF(COUNT(H71:L71)&lt;1,0,LARGE(H71:L71,1))+IF(COUNT(H71:L71)&lt;2,0,LARGE(H71:L71,2))+IF(COUNT(H71:L71)&lt;3,0,LARGE(H71:L71,3))</f>
        <v>0</v>
      </c>
      <c r="H71" s="436"/>
      <c r="I71" s="437"/>
      <c r="J71" s="437"/>
      <c r="K71" s="437"/>
      <c r="L71" s="437"/>
      <c r="M71" s="438">
        <f t="shared" ref="M71:M134" si="11">IF(COUNT(Q71:AT71)&lt;1,0,LARGE(Q71:AT71,1))+IF(COUNT(Q71:AT71)&lt;2,0,LARGE(Q71:AT71,2))+IF(COUNT(Q71:AT71)&lt;3,0,LARGE(Q71:AT71,3))+IF(COUNT(Q71:AT71)&lt;4,0,LARGE(Q71:AT71,4))</f>
        <v>301</v>
      </c>
      <c r="N71" s="439">
        <f t="shared" ref="N71:N134" si="12">IF(COUNT(BD71:BI71)&lt;1,0,LARGE(BD71:BI71,1))+IF(COUNT(BD71:BI71)&lt;2,0,LARGE(BD71:BI71,2))+IF(COUNT(BD71:BI71)&lt;3,0,LARGE(BD71:BI71,3))</f>
        <v>0</v>
      </c>
      <c r="O71" s="440">
        <f t="shared" ref="O71:O134" si="13">SUM(AU71:BC71)</f>
        <v>220</v>
      </c>
      <c r="P71" s="46"/>
      <c r="Q71" s="427"/>
      <c r="R71" s="427"/>
      <c r="S71" s="427"/>
      <c r="T71" s="427"/>
      <c r="U71" s="427"/>
      <c r="V71" s="34"/>
      <c r="W71" s="427"/>
      <c r="X71" s="427"/>
      <c r="Y71" s="427"/>
      <c r="Z71" s="427"/>
      <c r="AA71" s="427"/>
      <c r="AB71" s="428"/>
      <c r="AC71" s="427"/>
      <c r="AD71" s="427"/>
      <c r="AE71" s="427"/>
      <c r="AF71" s="427"/>
      <c r="AG71" s="45"/>
      <c r="AH71" s="428"/>
      <c r="AI71" s="427"/>
      <c r="AJ71" s="427"/>
      <c r="AK71" s="427"/>
      <c r="AL71" s="427">
        <v>301</v>
      </c>
      <c r="AM71" s="427"/>
      <c r="AN71" s="428"/>
      <c r="AO71" s="427"/>
      <c r="AP71" s="427"/>
      <c r="AQ71" s="427"/>
      <c r="AR71" s="427"/>
      <c r="AS71" s="427"/>
      <c r="AT71" s="428"/>
      <c r="AU71" s="427"/>
      <c r="AV71" s="427"/>
      <c r="AW71" s="427"/>
      <c r="AX71" s="427"/>
      <c r="AY71" s="427"/>
      <c r="AZ71" s="427">
        <v>40</v>
      </c>
      <c r="BA71" s="427">
        <v>30</v>
      </c>
      <c r="BB71" s="45">
        <v>150</v>
      </c>
      <c r="BC71" s="428"/>
      <c r="BD71" s="427"/>
      <c r="BE71" s="441"/>
      <c r="BF71" s="427"/>
      <c r="BG71" s="427"/>
      <c r="BH71" s="45"/>
      <c r="BI71" s="428"/>
    </row>
    <row r="72" spans="1:776 1030:1800 2054:2824 3078:3848 4102:4872 5126:5896 6150:6920 7174:7944 8198:8968 9222:9992 10246:11016 11270:12040 12294:13064 13318:14088 14342:15112 15366:16136" s="31" customFormat="1" ht="21.95" customHeight="1">
      <c r="A72" s="30">
        <f t="shared" si="8"/>
        <v>66</v>
      </c>
      <c r="B72" s="32" t="s">
        <v>435</v>
      </c>
      <c r="C72" s="33" t="s">
        <v>417</v>
      </c>
      <c r="D72" s="454" t="s">
        <v>314</v>
      </c>
      <c r="E72" s="446">
        <f t="shared" si="9"/>
        <v>513</v>
      </c>
      <c r="F72" s="434"/>
      <c r="G72" s="435">
        <f t="shared" si="10"/>
        <v>0</v>
      </c>
      <c r="H72" s="436"/>
      <c r="I72" s="437"/>
      <c r="J72" s="437"/>
      <c r="K72" s="437"/>
      <c r="L72" s="437"/>
      <c r="M72" s="438">
        <f t="shared" si="11"/>
        <v>453</v>
      </c>
      <c r="N72" s="439">
        <f t="shared" si="12"/>
        <v>0</v>
      </c>
      <c r="O72" s="440">
        <f t="shared" si="13"/>
        <v>60</v>
      </c>
      <c r="P72" s="46"/>
      <c r="Q72" s="427"/>
      <c r="R72" s="427"/>
      <c r="S72" s="427"/>
      <c r="T72" s="427"/>
      <c r="U72" s="427"/>
      <c r="V72" s="34"/>
      <c r="W72" s="427"/>
      <c r="X72" s="427"/>
      <c r="Y72" s="427"/>
      <c r="Z72" s="427"/>
      <c r="AA72" s="427"/>
      <c r="AB72" s="428"/>
      <c r="AC72" s="427"/>
      <c r="AD72" s="427"/>
      <c r="AE72" s="427"/>
      <c r="AF72" s="427"/>
      <c r="AG72" s="45"/>
      <c r="AH72" s="428">
        <v>453</v>
      </c>
      <c r="AI72" s="427"/>
      <c r="AJ72" s="427"/>
      <c r="AK72" s="427"/>
      <c r="AL72" s="427"/>
      <c r="AM72" s="427"/>
      <c r="AN72" s="428"/>
      <c r="AO72" s="427"/>
      <c r="AP72" s="427"/>
      <c r="AQ72" s="427"/>
      <c r="AR72" s="427"/>
      <c r="AS72" s="427"/>
      <c r="AT72" s="428"/>
      <c r="AU72" s="427"/>
      <c r="AV72" s="427"/>
      <c r="AW72" s="427"/>
      <c r="AX72" s="427"/>
      <c r="AY72" s="427"/>
      <c r="AZ72" s="427"/>
      <c r="BA72" s="427">
        <v>20</v>
      </c>
      <c r="BB72" s="45">
        <v>40</v>
      </c>
      <c r="BC72" s="428"/>
      <c r="BD72" s="427"/>
      <c r="BE72" s="427"/>
      <c r="BF72" s="427"/>
      <c r="BG72" s="427"/>
      <c r="BH72" s="45"/>
      <c r="BI72" s="428"/>
    </row>
    <row r="73" spans="1:776 1030:1800 2054:2824 3078:3848 4102:4872 5126:5896 6150:6920 7174:7944 8198:8968 9222:9992 10246:11016 11270:12040 12294:13064 13318:14088 14342:15112 15366:16136" s="31" customFormat="1" ht="21.95" customHeight="1">
      <c r="A73" s="30">
        <f t="shared" si="8"/>
        <v>67</v>
      </c>
      <c r="B73" s="35" t="s">
        <v>436</v>
      </c>
      <c r="C73" s="33" t="s">
        <v>310</v>
      </c>
      <c r="D73" s="432" t="s">
        <v>437</v>
      </c>
      <c r="E73" s="446">
        <f t="shared" si="9"/>
        <v>500</v>
      </c>
      <c r="F73" s="434"/>
      <c r="G73" s="435">
        <f t="shared" si="10"/>
        <v>0</v>
      </c>
      <c r="H73" s="436"/>
      <c r="I73" s="437"/>
      <c r="J73" s="437"/>
      <c r="K73" s="437"/>
      <c r="L73" s="437"/>
      <c r="M73" s="438">
        <f t="shared" si="11"/>
        <v>0</v>
      </c>
      <c r="N73" s="439">
        <f t="shared" si="12"/>
        <v>0</v>
      </c>
      <c r="O73" s="440">
        <f t="shared" si="13"/>
        <v>500</v>
      </c>
      <c r="P73" s="46"/>
      <c r="Q73" s="427"/>
      <c r="R73" s="427"/>
      <c r="S73" s="427"/>
      <c r="T73" s="427"/>
      <c r="U73" s="427"/>
      <c r="V73" s="34"/>
      <c r="W73" s="427"/>
      <c r="X73" s="427"/>
      <c r="Y73" s="427"/>
      <c r="Z73" s="427"/>
      <c r="AA73" s="427"/>
      <c r="AB73" s="428"/>
      <c r="AC73" s="427"/>
      <c r="AD73" s="427"/>
      <c r="AE73" s="427"/>
      <c r="AF73" s="427"/>
      <c r="AG73" s="45"/>
      <c r="AH73" s="428"/>
      <c r="AI73" s="427"/>
      <c r="AJ73" s="427"/>
      <c r="AK73" s="427"/>
      <c r="AL73" s="427"/>
      <c r="AM73" s="427"/>
      <c r="AN73" s="428"/>
      <c r="AO73" s="427"/>
      <c r="AP73" s="427"/>
      <c r="AQ73" s="427"/>
      <c r="AR73" s="427"/>
      <c r="AS73" s="427"/>
      <c r="AT73" s="428"/>
      <c r="AU73" s="427"/>
      <c r="AV73" s="427"/>
      <c r="AW73" s="427"/>
      <c r="AX73" s="427"/>
      <c r="AY73" s="427"/>
      <c r="AZ73" s="427">
        <v>150</v>
      </c>
      <c r="BA73" s="427">
        <v>110</v>
      </c>
      <c r="BB73" s="45">
        <v>60</v>
      </c>
      <c r="BC73" s="428">
        <v>180</v>
      </c>
      <c r="BD73" s="427"/>
      <c r="BE73" s="427"/>
      <c r="BF73" s="427"/>
      <c r="BG73" s="427"/>
      <c r="BH73" s="45"/>
      <c r="BI73" s="428"/>
    </row>
    <row r="74" spans="1:776 1030:1800 2054:2824 3078:3848 4102:4872 5126:5896 6150:6920 7174:7944 8198:8968 9222:9992 10246:11016 11270:12040 12294:13064 13318:14088 14342:15112 15366:16136" s="31" customFormat="1" ht="21.95" customHeight="1">
      <c r="A74" s="30">
        <f t="shared" si="8"/>
        <v>68</v>
      </c>
      <c r="B74" s="32" t="s">
        <v>438</v>
      </c>
      <c r="C74" s="33" t="s">
        <v>439</v>
      </c>
      <c r="D74" s="432"/>
      <c r="E74" s="446">
        <f t="shared" si="9"/>
        <v>482</v>
      </c>
      <c r="F74" s="434"/>
      <c r="G74" s="435">
        <f t="shared" si="10"/>
        <v>0</v>
      </c>
      <c r="H74" s="436"/>
      <c r="I74" s="437"/>
      <c r="J74" s="437"/>
      <c r="K74" s="437"/>
      <c r="L74" s="437"/>
      <c r="M74" s="438">
        <f t="shared" si="11"/>
        <v>452</v>
      </c>
      <c r="N74" s="439">
        <f t="shared" si="12"/>
        <v>0</v>
      </c>
      <c r="O74" s="440">
        <f t="shared" si="13"/>
        <v>30</v>
      </c>
      <c r="P74" s="46"/>
      <c r="Q74" s="427"/>
      <c r="R74" s="427"/>
      <c r="S74" s="427"/>
      <c r="T74" s="427"/>
      <c r="U74" s="427"/>
      <c r="V74" s="34"/>
      <c r="W74" s="427"/>
      <c r="X74" s="427"/>
      <c r="Y74" s="427"/>
      <c r="Z74" s="427"/>
      <c r="AA74" s="427"/>
      <c r="AB74" s="428">
        <v>452</v>
      </c>
      <c r="AC74" s="427"/>
      <c r="AD74" s="427"/>
      <c r="AE74" s="427"/>
      <c r="AF74" s="427"/>
      <c r="AG74" s="45"/>
      <c r="AH74" s="428"/>
      <c r="AI74" s="427"/>
      <c r="AJ74" s="427"/>
      <c r="AK74" s="427"/>
      <c r="AL74" s="427"/>
      <c r="AM74" s="427"/>
      <c r="AN74" s="428"/>
      <c r="AO74" s="427"/>
      <c r="AP74" s="427"/>
      <c r="AQ74" s="427"/>
      <c r="AR74" s="427"/>
      <c r="AS74" s="427"/>
      <c r="AT74" s="428"/>
      <c r="AU74" s="427"/>
      <c r="AV74" s="427"/>
      <c r="AW74" s="427"/>
      <c r="AX74" s="427"/>
      <c r="AY74" s="427"/>
      <c r="AZ74" s="427">
        <v>30</v>
      </c>
      <c r="BA74" s="427"/>
      <c r="BB74" s="45"/>
      <c r="BC74" s="428"/>
      <c r="BD74" s="427"/>
      <c r="BE74" s="427"/>
      <c r="BF74" s="441"/>
      <c r="BG74" s="427"/>
      <c r="BH74" s="45"/>
      <c r="BI74" s="428"/>
    </row>
    <row r="75" spans="1:776 1030:1800 2054:2824 3078:3848 4102:4872 5126:5896 6150:6920 7174:7944 8198:8968 9222:9992 10246:11016 11270:12040 12294:13064 13318:14088 14342:15112 15366:16136" s="31" customFormat="1" ht="21.95" customHeight="1">
      <c r="A75" s="30">
        <f t="shared" si="8"/>
        <v>69</v>
      </c>
      <c r="B75" s="465" t="s">
        <v>440</v>
      </c>
      <c r="C75" s="466" t="s">
        <v>419</v>
      </c>
      <c r="D75" s="467" t="s">
        <v>322</v>
      </c>
      <c r="E75" s="446">
        <f t="shared" si="9"/>
        <v>475</v>
      </c>
      <c r="F75" s="434"/>
      <c r="G75" s="435">
        <f t="shared" si="10"/>
        <v>300</v>
      </c>
      <c r="H75" s="436"/>
      <c r="I75" s="437"/>
      <c r="J75" s="437">
        <v>300</v>
      </c>
      <c r="K75" s="437"/>
      <c r="L75" s="437"/>
      <c r="M75" s="438">
        <f t="shared" si="11"/>
        <v>0</v>
      </c>
      <c r="N75" s="439">
        <f t="shared" si="12"/>
        <v>75</v>
      </c>
      <c r="O75" s="440">
        <f t="shared" si="13"/>
        <v>100</v>
      </c>
      <c r="P75" s="46"/>
      <c r="Q75" s="427"/>
      <c r="R75" s="427"/>
      <c r="S75" s="427"/>
      <c r="T75" s="427"/>
      <c r="U75" s="427"/>
      <c r="V75" s="34"/>
      <c r="W75" s="427"/>
      <c r="X75" s="427"/>
      <c r="Y75" s="427"/>
      <c r="Z75" s="427"/>
      <c r="AA75" s="427"/>
      <c r="AB75" s="428"/>
      <c r="AC75" s="427"/>
      <c r="AD75" s="427"/>
      <c r="AE75" s="427"/>
      <c r="AF75" s="427"/>
      <c r="AG75" s="45"/>
      <c r="AH75" s="428"/>
      <c r="AI75" s="427"/>
      <c r="AJ75" s="427"/>
      <c r="AK75" s="427"/>
      <c r="AL75" s="427"/>
      <c r="AM75" s="427"/>
      <c r="AN75" s="428"/>
      <c r="AO75" s="427"/>
      <c r="AP75" s="427"/>
      <c r="AQ75" s="427"/>
      <c r="AR75" s="427"/>
      <c r="AS75" s="427"/>
      <c r="AT75" s="428"/>
      <c r="AU75" s="427"/>
      <c r="AV75" s="427"/>
      <c r="AW75" s="427"/>
      <c r="AX75" s="447"/>
      <c r="AY75" s="448"/>
      <c r="AZ75" s="449">
        <v>20</v>
      </c>
      <c r="BA75" s="447"/>
      <c r="BB75">
        <v>30</v>
      </c>
      <c r="BC75" s="450">
        <v>50</v>
      </c>
      <c r="BD75" s="427"/>
      <c r="BE75" s="427"/>
      <c r="BF75" s="427"/>
      <c r="BG75" s="441"/>
      <c r="BH75" s="429"/>
      <c r="BI75" s="428">
        <v>75</v>
      </c>
    </row>
    <row r="76" spans="1:776 1030:1800 2054:2824 3078:3848 4102:4872 5126:5896 6150:6920 7174:7944 8198:8968 9222:9992 10246:11016 11270:12040 12294:13064 13318:14088 14342:15112 15366:16136" s="502" customFormat="1" ht="21.95" customHeight="1">
      <c r="A76" s="496">
        <f t="shared" si="8"/>
        <v>70</v>
      </c>
      <c r="B76" s="503" t="s">
        <v>441</v>
      </c>
      <c r="C76" s="504" t="s">
        <v>371</v>
      </c>
      <c r="D76" s="505" t="s">
        <v>442</v>
      </c>
      <c r="E76" s="481">
        <f t="shared" si="9"/>
        <v>456</v>
      </c>
      <c r="F76" s="434"/>
      <c r="G76" s="435">
        <f t="shared" si="10"/>
        <v>0</v>
      </c>
      <c r="H76" s="436"/>
      <c r="I76" s="497"/>
      <c r="J76" s="497"/>
      <c r="K76" s="497"/>
      <c r="L76" s="497"/>
      <c r="M76" s="498">
        <f t="shared" si="11"/>
        <v>456</v>
      </c>
      <c r="N76" s="499">
        <f t="shared" si="12"/>
        <v>0</v>
      </c>
      <c r="O76" s="499">
        <f t="shared" si="13"/>
        <v>0</v>
      </c>
      <c r="P76" s="500"/>
      <c r="Q76" s="500"/>
      <c r="R76" s="500"/>
      <c r="S76" s="500">
        <v>456</v>
      </c>
      <c r="T76" s="500"/>
      <c r="U76" s="500"/>
      <c r="V76" s="501"/>
      <c r="W76" s="500"/>
      <c r="X76" s="500"/>
      <c r="Y76" s="500"/>
      <c r="Z76" s="500"/>
      <c r="AA76" s="500"/>
      <c r="AB76" s="501"/>
      <c r="AC76" s="500"/>
      <c r="AD76" s="500"/>
      <c r="AE76" s="500"/>
      <c r="AF76" s="500"/>
      <c r="AG76" s="500"/>
      <c r="AH76" s="501"/>
      <c r="AI76" s="500"/>
      <c r="AJ76" s="500"/>
      <c r="AK76" s="500"/>
      <c r="AL76" s="500"/>
      <c r="AM76" s="500"/>
      <c r="AN76" s="501"/>
      <c r="AO76" s="500"/>
      <c r="AP76" s="500"/>
      <c r="AQ76" s="500"/>
      <c r="AR76" s="500"/>
      <c r="AS76" s="500"/>
      <c r="AT76" s="501"/>
      <c r="AU76" s="500"/>
      <c r="AV76" s="500"/>
      <c r="AW76" s="500"/>
      <c r="AX76" s="500"/>
      <c r="AY76" s="500"/>
      <c r="AZ76" s="500"/>
      <c r="BA76" s="500"/>
      <c r="BB76" s="500"/>
      <c r="BC76" s="501"/>
      <c r="BD76" s="500"/>
      <c r="BE76" s="500"/>
      <c r="BF76" s="500"/>
      <c r="BG76" s="500"/>
      <c r="BH76" s="500"/>
      <c r="BI76" s="501"/>
      <c r="JB76" s="31"/>
      <c r="JC76" s="31"/>
      <c r="JD76" s="31"/>
      <c r="SX76" s="31"/>
      <c r="SY76" s="31"/>
      <c r="SZ76" s="31"/>
      <c r="ACT76" s="31"/>
      <c r="ACU76" s="31"/>
      <c r="ACV76" s="31"/>
      <c r="AMP76" s="31"/>
      <c r="AMQ76" s="31"/>
      <c r="AMR76" s="31"/>
      <c r="AWL76" s="31"/>
      <c r="AWM76" s="31"/>
      <c r="AWN76" s="31"/>
      <c r="BGH76" s="31"/>
      <c r="BGI76" s="31"/>
      <c r="BGJ76" s="31"/>
      <c r="BQD76" s="31"/>
      <c r="BQE76" s="31"/>
      <c r="BQF76" s="31"/>
      <c r="BZZ76" s="31"/>
      <c r="CAA76" s="31"/>
      <c r="CAB76" s="31"/>
      <c r="CJV76" s="31"/>
      <c r="CJW76" s="31"/>
      <c r="CJX76" s="31"/>
      <c r="CTR76" s="31"/>
      <c r="CTS76" s="31"/>
      <c r="CTT76" s="31"/>
      <c r="DDN76" s="31"/>
      <c r="DDO76" s="31"/>
      <c r="DDP76" s="31"/>
      <c r="DNJ76" s="31"/>
      <c r="DNK76" s="31"/>
      <c r="DNL76" s="31"/>
      <c r="DXF76" s="31"/>
      <c r="DXG76" s="31"/>
      <c r="DXH76" s="31"/>
      <c r="EHB76" s="31"/>
      <c r="EHC76" s="31"/>
      <c r="EHD76" s="31"/>
      <c r="EQX76" s="31"/>
      <c r="EQY76" s="31"/>
      <c r="EQZ76" s="31"/>
      <c r="FAT76" s="31"/>
      <c r="FAU76" s="31"/>
      <c r="FAV76" s="31"/>
      <c r="FKP76" s="31"/>
      <c r="FKQ76" s="31"/>
      <c r="FKR76" s="31"/>
      <c r="FUL76" s="31"/>
      <c r="FUM76" s="31"/>
      <c r="FUN76" s="31"/>
      <c r="GEH76" s="31"/>
      <c r="GEI76" s="31"/>
      <c r="GEJ76" s="31"/>
      <c r="GOD76" s="31"/>
      <c r="GOE76" s="31"/>
      <c r="GOF76" s="31"/>
      <c r="GXZ76" s="31"/>
      <c r="GYA76" s="31"/>
      <c r="GYB76" s="31"/>
      <c r="HHV76" s="31"/>
      <c r="HHW76" s="31"/>
      <c r="HHX76" s="31"/>
      <c r="HRR76" s="31"/>
      <c r="HRS76" s="31"/>
      <c r="HRT76" s="31"/>
      <c r="IBN76" s="31"/>
      <c r="IBO76" s="31"/>
      <c r="IBP76" s="31"/>
      <c r="ILJ76" s="31"/>
      <c r="ILK76" s="31"/>
      <c r="ILL76" s="31"/>
      <c r="IVF76" s="31"/>
      <c r="IVG76" s="31"/>
      <c r="IVH76" s="31"/>
      <c r="JFB76" s="31"/>
      <c r="JFC76" s="31"/>
      <c r="JFD76" s="31"/>
      <c r="JOX76" s="31"/>
      <c r="JOY76" s="31"/>
      <c r="JOZ76" s="31"/>
      <c r="JYT76" s="31"/>
      <c r="JYU76" s="31"/>
      <c r="JYV76" s="31"/>
      <c r="KIP76" s="31"/>
      <c r="KIQ76" s="31"/>
      <c r="KIR76" s="31"/>
      <c r="KSL76" s="31"/>
      <c r="KSM76" s="31"/>
      <c r="KSN76" s="31"/>
      <c r="LCH76" s="31"/>
      <c r="LCI76" s="31"/>
      <c r="LCJ76" s="31"/>
      <c r="LMD76" s="31"/>
      <c r="LME76" s="31"/>
      <c r="LMF76" s="31"/>
      <c r="LVZ76" s="31"/>
      <c r="LWA76" s="31"/>
      <c r="LWB76" s="31"/>
      <c r="MFV76" s="31"/>
      <c r="MFW76" s="31"/>
      <c r="MFX76" s="31"/>
      <c r="MPR76" s="31"/>
      <c r="MPS76" s="31"/>
      <c r="MPT76" s="31"/>
      <c r="MZN76" s="31"/>
      <c r="MZO76" s="31"/>
      <c r="MZP76" s="31"/>
      <c r="NJJ76" s="31"/>
      <c r="NJK76" s="31"/>
      <c r="NJL76" s="31"/>
      <c r="NTF76" s="31"/>
      <c r="NTG76" s="31"/>
      <c r="NTH76" s="31"/>
      <c r="ODB76" s="31"/>
      <c r="ODC76" s="31"/>
      <c r="ODD76" s="31"/>
      <c r="OMX76" s="31"/>
      <c r="OMY76" s="31"/>
      <c r="OMZ76" s="31"/>
      <c r="OWT76" s="31"/>
      <c r="OWU76" s="31"/>
      <c r="OWV76" s="31"/>
      <c r="PGP76" s="31"/>
      <c r="PGQ76" s="31"/>
      <c r="PGR76" s="31"/>
      <c r="PQL76" s="31"/>
      <c r="PQM76" s="31"/>
      <c r="PQN76" s="31"/>
      <c r="QAH76" s="31"/>
      <c r="QAI76" s="31"/>
      <c r="QAJ76" s="31"/>
      <c r="QKD76" s="31"/>
      <c r="QKE76" s="31"/>
      <c r="QKF76" s="31"/>
      <c r="QTZ76" s="31"/>
      <c r="QUA76" s="31"/>
      <c r="QUB76" s="31"/>
      <c r="RDV76" s="31"/>
      <c r="RDW76" s="31"/>
      <c r="RDX76" s="31"/>
      <c r="RNR76" s="31"/>
      <c r="RNS76" s="31"/>
      <c r="RNT76" s="31"/>
      <c r="RXN76" s="31"/>
      <c r="RXO76" s="31"/>
      <c r="RXP76" s="31"/>
      <c r="SHJ76" s="31"/>
      <c r="SHK76" s="31"/>
      <c r="SHL76" s="31"/>
      <c r="SRF76" s="31"/>
      <c r="SRG76" s="31"/>
      <c r="SRH76" s="31"/>
      <c r="TBB76" s="31"/>
      <c r="TBC76" s="31"/>
      <c r="TBD76" s="31"/>
      <c r="TKX76" s="31"/>
      <c r="TKY76" s="31"/>
      <c r="TKZ76" s="31"/>
      <c r="TUT76" s="31"/>
      <c r="TUU76" s="31"/>
      <c r="TUV76" s="31"/>
      <c r="UEP76" s="31"/>
      <c r="UEQ76" s="31"/>
      <c r="UER76" s="31"/>
      <c r="UOL76" s="31"/>
      <c r="UOM76" s="31"/>
      <c r="UON76" s="31"/>
      <c r="UYH76" s="31"/>
      <c r="UYI76" s="31"/>
      <c r="UYJ76" s="31"/>
      <c r="VID76" s="31"/>
      <c r="VIE76" s="31"/>
      <c r="VIF76" s="31"/>
      <c r="VRZ76" s="31"/>
      <c r="VSA76" s="31"/>
      <c r="VSB76" s="31"/>
      <c r="WBV76" s="31"/>
      <c r="WBW76" s="31"/>
      <c r="WBX76" s="31"/>
      <c r="WLR76" s="31"/>
      <c r="WLS76" s="31"/>
      <c r="WLT76" s="31"/>
      <c r="WVN76" s="31"/>
      <c r="WVO76" s="31"/>
      <c r="WVP76" s="31"/>
    </row>
    <row r="77" spans="1:776 1030:1800 2054:2824 3078:3848 4102:4872 5126:5896 6150:6920 7174:7944 8198:8968 9222:9992 10246:11016 11270:12040 12294:13064 13318:14088 14342:15112 15366:16136" s="31" customFormat="1" ht="21.95" customHeight="1">
      <c r="A77" s="30">
        <f t="shared" si="8"/>
        <v>71</v>
      </c>
      <c r="B77" s="35" t="s">
        <v>339</v>
      </c>
      <c r="C77" s="33" t="s">
        <v>443</v>
      </c>
      <c r="D77" s="432" t="s">
        <v>340</v>
      </c>
      <c r="E77" s="446">
        <f t="shared" si="9"/>
        <v>456</v>
      </c>
      <c r="F77" s="434"/>
      <c r="G77" s="435">
        <f t="shared" si="10"/>
        <v>0</v>
      </c>
      <c r="H77" s="436"/>
      <c r="I77" s="437"/>
      <c r="J77" s="437"/>
      <c r="K77" s="437"/>
      <c r="L77" s="437"/>
      <c r="M77" s="438">
        <f t="shared" si="11"/>
        <v>456</v>
      </c>
      <c r="N77" s="439">
        <f t="shared" si="12"/>
        <v>0</v>
      </c>
      <c r="O77" s="440">
        <f t="shared" si="13"/>
        <v>0</v>
      </c>
      <c r="P77" s="46"/>
      <c r="Q77" s="427"/>
      <c r="R77" s="427"/>
      <c r="S77" s="427"/>
      <c r="T77" s="427"/>
      <c r="U77" s="427"/>
      <c r="V77" s="34"/>
      <c r="W77" s="427"/>
      <c r="X77" s="427"/>
      <c r="Y77" s="427"/>
      <c r="Z77" s="427"/>
      <c r="AA77" s="427"/>
      <c r="AB77" s="428"/>
      <c r="AC77" s="427"/>
      <c r="AD77" s="427"/>
      <c r="AE77" s="427"/>
      <c r="AF77" s="427"/>
      <c r="AG77" s="45"/>
      <c r="AH77" s="428"/>
      <c r="AI77" s="427"/>
      <c r="AJ77" s="427"/>
      <c r="AK77" s="427">
        <v>456</v>
      </c>
      <c r="AL77" s="427"/>
      <c r="AM77" s="427"/>
      <c r="AN77" s="428"/>
      <c r="AO77" s="427"/>
      <c r="AP77" s="427"/>
      <c r="AQ77" s="427"/>
      <c r="AR77" s="427"/>
      <c r="AS77" s="427"/>
      <c r="AT77" s="428"/>
      <c r="AU77" s="427"/>
      <c r="AV77" s="427"/>
      <c r="AW77" s="427"/>
      <c r="AX77" s="427"/>
      <c r="AY77" s="427"/>
      <c r="AZ77" s="427"/>
      <c r="BA77" s="427"/>
      <c r="BB77" s="45"/>
      <c r="BC77" s="428"/>
      <c r="BD77" s="427"/>
      <c r="BE77" s="427"/>
      <c r="BF77" s="427"/>
      <c r="BG77" s="441"/>
      <c r="BH77" s="429"/>
      <c r="BI77" s="428"/>
    </row>
    <row r="78" spans="1:776 1030:1800 2054:2824 3078:3848 4102:4872 5126:5896 6150:6920 7174:7944 8198:8968 9222:9992 10246:11016 11270:12040 12294:13064 13318:14088 14342:15112 15366:16136" s="31" customFormat="1" ht="21.95" customHeight="1">
      <c r="A78" s="30">
        <f t="shared" si="8"/>
        <v>72</v>
      </c>
      <c r="B78" s="37" t="s">
        <v>444</v>
      </c>
      <c r="C78" s="38" t="s">
        <v>445</v>
      </c>
      <c r="D78" s="454" t="s">
        <v>340</v>
      </c>
      <c r="E78" s="446">
        <f t="shared" si="9"/>
        <v>454</v>
      </c>
      <c r="F78" s="434"/>
      <c r="G78" s="435">
        <f t="shared" si="10"/>
        <v>0</v>
      </c>
      <c r="H78" s="436"/>
      <c r="I78" s="437"/>
      <c r="J78" s="437"/>
      <c r="K78" s="437"/>
      <c r="L78" s="437"/>
      <c r="M78" s="438">
        <f t="shared" si="11"/>
        <v>454</v>
      </c>
      <c r="N78" s="439">
        <f t="shared" si="12"/>
        <v>0</v>
      </c>
      <c r="O78" s="440">
        <f t="shared" si="13"/>
        <v>0</v>
      </c>
      <c r="P78" s="46"/>
      <c r="Q78" s="427"/>
      <c r="R78" s="427"/>
      <c r="S78" s="427"/>
      <c r="T78" s="427"/>
      <c r="U78" s="427"/>
      <c r="V78" s="34"/>
      <c r="W78" s="427"/>
      <c r="X78" s="427"/>
      <c r="Y78" s="427"/>
      <c r="Z78" s="427"/>
      <c r="AA78" s="427"/>
      <c r="AB78" s="428"/>
      <c r="AC78" s="427"/>
      <c r="AD78" s="427"/>
      <c r="AE78" s="427"/>
      <c r="AF78" s="427"/>
      <c r="AG78" s="45"/>
      <c r="AH78" s="428"/>
      <c r="AI78" s="427"/>
      <c r="AJ78" s="427"/>
      <c r="AK78" s="427"/>
      <c r="AL78" s="427">
        <v>454</v>
      </c>
      <c r="AM78" s="427"/>
      <c r="AN78" s="428"/>
      <c r="AO78" s="427"/>
      <c r="AP78" s="427"/>
      <c r="AQ78" s="427"/>
      <c r="AR78" s="427"/>
      <c r="AS78" s="427"/>
      <c r="AT78" s="428"/>
      <c r="AU78" s="427"/>
      <c r="AV78" s="427"/>
      <c r="AW78" s="427"/>
      <c r="AX78" s="447"/>
      <c r="AY78" s="448"/>
      <c r="AZ78" s="449"/>
      <c r="BA78" s="447"/>
      <c r="BB78"/>
      <c r="BC78" s="450"/>
      <c r="BD78" s="427"/>
      <c r="BE78" s="427"/>
      <c r="BF78" s="427"/>
      <c r="BG78" s="427"/>
      <c r="BH78" s="45"/>
      <c r="BI78" s="428"/>
    </row>
    <row r="79" spans="1:776 1030:1800 2054:2824 3078:3848 4102:4872 5126:5896 6150:6920 7174:7944 8198:8968 9222:9992 10246:11016 11270:12040 12294:13064 13318:14088 14342:15112 15366:16136" s="31" customFormat="1" ht="21.95" customHeight="1">
      <c r="A79" s="30">
        <f t="shared" si="8"/>
        <v>73</v>
      </c>
      <c r="B79" s="37" t="s">
        <v>446</v>
      </c>
      <c r="C79" s="38" t="s">
        <v>376</v>
      </c>
      <c r="D79" s="454" t="s">
        <v>340</v>
      </c>
      <c r="E79" s="446">
        <f t="shared" si="9"/>
        <v>452</v>
      </c>
      <c r="F79" s="434"/>
      <c r="G79" s="435">
        <f t="shared" si="10"/>
        <v>0</v>
      </c>
      <c r="H79" s="436"/>
      <c r="I79" s="437"/>
      <c r="J79" s="437"/>
      <c r="K79" s="437"/>
      <c r="L79" s="437"/>
      <c r="M79" s="438">
        <f t="shared" si="11"/>
        <v>452</v>
      </c>
      <c r="N79" s="439">
        <f t="shared" si="12"/>
        <v>0</v>
      </c>
      <c r="O79" s="440">
        <f t="shared" si="13"/>
        <v>0</v>
      </c>
      <c r="P79" s="46"/>
      <c r="Q79" s="427"/>
      <c r="R79" s="427"/>
      <c r="S79" s="427"/>
      <c r="T79" s="427"/>
      <c r="U79" s="427"/>
      <c r="V79" s="34"/>
      <c r="W79" s="427"/>
      <c r="X79" s="427"/>
      <c r="Y79" s="427"/>
      <c r="Z79" s="427"/>
      <c r="AA79" s="427"/>
      <c r="AB79" s="428"/>
      <c r="AC79" s="427"/>
      <c r="AD79" s="427"/>
      <c r="AE79" s="427"/>
      <c r="AF79" s="427"/>
      <c r="AG79" s="45"/>
      <c r="AH79" s="428"/>
      <c r="AI79" s="427"/>
      <c r="AJ79" s="427"/>
      <c r="AK79" s="427">
        <v>151</v>
      </c>
      <c r="AL79" s="427"/>
      <c r="AM79" s="427">
        <v>301</v>
      </c>
      <c r="AN79" s="428"/>
      <c r="AO79" s="427"/>
      <c r="AP79" s="427"/>
      <c r="AQ79" s="427"/>
      <c r="AR79" s="427"/>
      <c r="AS79" s="427"/>
      <c r="AT79" s="428"/>
      <c r="AU79" s="427"/>
      <c r="AV79" s="427"/>
      <c r="AW79" s="427"/>
      <c r="AX79" s="427"/>
      <c r="AY79" s="427"/>
      <c r="AZ79" s="427"/>
      <c r="BA79" s="427"/>
      <c r="BB79" s="45"/>
      <c r="BC79" s="428"/>
      <c r="BD79" s="427"/>
      <c r="BE79" s="427"/>
      <c r="BF79" s="427"/>
      <c r="BG79" s="427"/>
      <c r="BH79" s="45"/>
      <c r="BI79" s="428"/>
    </row>
    <row r="80" spans="1:776 1030:1800 2054:2824 3078:3848 4102:4872 5126:5896 6150:6920 7174:7944 8198:8968 9222:9992 10246:11016 11270:12040 12294:13064 13318:14088 14342:15112 15366:16136" s="31" customFormat="1" ht="21.95" customHeight="1">
      <c r="A80" s="30">
        <f t="shared" si="8"/>
        <v>74</v>
      </c>
      <c r="B80" s="32" t="s">
        <v>447</v>
      </c>
      <c r="C80" s="33" t="s">
        <v>423</v>
      </c>
      <c r="D80" s="432" t="s">
        <v>448</v>
      </c>
      <c r="E80" s="446">
        <f t="shared" si="9"/>
        <v>451</v>
      </c>
      <c r="F80" s="434"/>
      <c r="G80" s="435">
        <f t="shared" si="10"/>
        <v>0</v>
      </c>
      <c r="H80" s="436"/>
      <c r="I80" s="437"/>
      <c r="J80" s="437"/>
      <c r="K80" s="437"/>
      <c r="L80" s="437"/>
      <c r="M80" s="438">
        <f t="shared" si="11"/>
        <v>451</v>
      </c>
      <c r="N80" s="439">
        <f t="shared" si="12"/>
        <v>0</v>
      </c>
      <c r="O80" s="440">
        <f t="shared" si="13"/>
        <v>0</v>
      </c>
      <c r="P80" s="46"/>
      <c r="Q80" s="427"/>
      <c r="R80" s="427"/>
      <c r="S80" s="427"/>
      <c r="T80" s="427">
        <v>451</v>
      </c>
      <c r="U80" s="427"/>
      <c r="V80" s="34"/>
      <c r="W80" s="427"/>
      <c r="X80" s="427"/>
      <c r="Y80" s="427"/>
      <c r="Z80" s="427"/>
      <c r="AA80" s="427"/>
      <c r="AB80" s="428"/>
      <c r="AC80" s="427"/>
      <c r="AD80" s="427"/>
      <c r="AE80" s="427"/>
      <c r="AF80" s="427"/>
      <c r="AG80" s="45"/>
      <c r="AH80" s="428"/>
      <c r="AI80" s="427"/>
      <c r="AJ80" s="427"/>
      <c r="AK80" s="427"/>
      <c r="AL80" s="427"/>
      <c r="AM80" s="427"/>
      <c r="AN80" s="428"/>
      <c r="AO80" s="427"/>
      <c r="AP80" s="427"/>
      <c r="AQ80" s="427"/>
      <c r="AR80" s="427"/>
      <c r="AS80" s="427"/>
      <c r="AT80" s="428"/>
      <c r="AU80" s="427"/>
      <c r="AV80" s="427"/>
      <c r="AW80" s="427"/>
      <c r="AX80" s="427"/>
      <c r="AY80" s="427"/>
      <c r="AZ80" s="449"/>
      <c r="BA80"/>
      <c r="BB80" s="458"/>
      <c r="BC80" s="464"/>
      <c r="BD80" s="427"/>
      <c r="BE80" s="427"/>
      <c r="BF80" s="427"/>
      <c r="BG80" s="427"/>
      <c r="BH80" s="45"/>
      <c r="BI80" s="428"/>
    </row>
    <row r="81" spans="1:776 1030:1800 2054:2824 3078:3848 4102:4872 5126:5896 6150:6920 7174:7944 8198:8968 9222:9992 10246:11016 11270:12040 12294:13064 13318:14088 14342:15112 15366:16136" s="31" customFormat="1" ht="21.95" customHeight="1">
      <c r="A81" s="30">
        <f t="shared" si="8"/>
        <v>75</v>
      </c>
      <c r="B81" s="32" t="s">
        <v>449</v>
      </c>
      <c r="C81" s="33" t="s">
        <v>429</v>
      </c>
      <c r="D81" s="432" t="s">
        <v>407</v>
      </c>
      <c r="E81" s="446">
        <f t="shared" si="9"/>
        <v>450</v>
      </c>
      <c r="F81" s="434"/>
      <c r="G81" s="435">
        <f t="shared" si="10"/>
        <v>0</v>
      </c>
      <c r="H81" s="436"/>
      <c r="I81" s="437"/>
      <c r="J81" s="437"/>
      <c r="K81" s="437"/>
      <c r="L81" s="437"/>
      <c r="M81" s="438">
        <f t="shared" si="11"/>
        <v>450</v>
      </c>
      <c r="N81" s="439">
        <f t="shared" si="12"/>
        <v>0</v>
      </c>
      <c r="O81" s="440">
        <f t="shared" si="13"/>
        <v>0</v>
      </c>
      <c r="P81" s="46"/>
      <c r="Q81" s="427"/>
      <c r="R81" s="427"/>
      <c r="S81" s="427"/>
      <c r="T81" s="427"/>
      <c r="U81" s="427"/>
      <c r="V81" s="34">
        <v>450</v>
      </c>
      <c r="W81" s="427"/>
      <c r="X81" s="427"/>
      <c r="Y81" s="427"/>
      <c r="Z81" s="427"/>
      <c r="AA81" s="427"/>
      <c r="AB81" s="428"/>
      <c r="AC81" s="427"/>
      <c r="AD81" s="427"/>
      <c r="AE81" s="427"/>
      <c r="AF81" s="427"/>
      <c r="AG81" s="45"/>
      <c r="AH81" s="428"/>
      <c r="AI81" s="427"/>
      <c r="AJ81" s="427"/>
      <c r="AK81" s="427"/>
      <c r="AL81" s="427"/>
      <c r="AM81" s="427"/>
      <c r="AN81" s="428"/>
      <c r="AO81" s="427"/>
      <c r="AP81" s="427"/>
      <c r="AQ81" s="427"/>
      <c r="AR81" s="427"/>
      <c r="AS81" s="427"/>
      <c r="AT81" s="428"/>
      <c r="AU81" s="427"/>
      <c r="AV81" s="427"/>
      <c r="AW81" s="427"/>
      <c r="AX81" s="427"/>
      <c r="AY81" s="427"/>
      <c r="AZ81" s="427"/>
      <c r="BA81" s="427"/>
      <c r="BB81" s="45"/>
      <c r="BC81" s="428"/>
      <c r="BD81" s="427"/>
      <c r="BE81" s="427"/>
      <c r="BF81" s="427"/>
      <c r="BG81" s="427"/>
      <c r="BH81" s="45"/>
      <c r="BI81" s="428"/>
    </row>
    <row r="82" spans="1:776 1030:1800 2054:2824 3078:3848 4102:4872 5126:5896 6150:6920 7174:7944 8198:8968 9222:9992 10246:11016 11270:12040 12294:13064 13318:14088 14342:15112 15366:16136" s="31" customFormat="1" ht="21.95" customHeight="1">
      <c r="A82" s="30">
        <f t="shared" si="8"/>
        <v>76</v>
      </c>
      <c r="B82" s="32" t="s">
        <v>450</v>
      </c>
      <c r="C82" s="33" t="s">
        <v>360</v>
      </c>
      <c r="D82" s="432" t="s">
        <v>451</v>
      </c>
      <c r="E82" s="446">
        <f t="shared" si="9"/>
        <v>350</v>
      </c>
      <c r="F82" s="434"/>
      <c r="G82" s="435">
        <f t="shared" si="10"/>
        <v>0</v>
      </c>
      <c r="H82" s="436"/>
      <c r="I82" s="437"/>
      <c r="J82" s="437"/>
      <c r="K82" s="437"/>
      <c r="L82" s="437"/>
      <c r="M82" s="438">
        <f t="shared" si="11"/>
        <v>300</v>
      </c>
      <c r="N82" s="439">
        <f t="shared" si="12"/>
        <v>0</v>
      </c>
      <c r="O82" s="440">
        <f t="shared" si="13"/>
        <v>50</v>
      </c>
      <c r="P82" s="46"/>
      <c r="Q82" s="427"/>
      <c r="R82" s="427"/>
      <c r="S82" s="427"/>
      <c r="T82" s="427">
        <v>300</v>
      </c>
      <c r="U82" s="427"/>
      <c r="V82" s="34"/>
      <c r="W82" s="427"/>
      <c r="X82" s="427"/>
      <c r="Y82" s="427"/>
      <c r="Z82" s="427"/>
      <c r="AA82" s="427"/>
      <c r="AB82" s="428"/>
      <c r="AC82" s="427"/>
      <c r="AD82" s="427"/>
      <c r="AE82" s="427"/>
      <c r="AF82" s="427"/>
      <c r="AG82" s="45"/>
      <c r="AH82" s="428"/>
      <c r="AI82" s="427"/>
      <c r="AJ82" s="427"/>
      <c r="AK82" s="427"/>
      <c r="AL82" s="427"/>
      <c r="AM82" s="427"/>
      <c r="AN82" s="428"/>
      <c r="AO82" s="427"/>
      <c r="AP82" s="427"/>
      <c r="AQ82" s="427"/>
      <c r="AR82" s="427"/>
      <c r="AS82" s="427"/>
      <c r="AT82" s="428"/>
      <c r="AU82" s="427"/>
      <c r="AV82" s="427"/>
      <c r="AW82">
        <v>50</v>
      </c>
      <c r="AX82"/>
      <c r="AY82"/>
      <c r="AZ82"/>
      <c r="BA82"/>
      <c r="BB82"/>
      <c r="BC82" s="450"/>
      <c r="BD82" s="427"/>
      <c r="BE82" s="441"/>
      <c r="BF82" s="441"/>
      <c r="BG82" s="441"/>
      <c r="BH82" s="429"/>
      <c r="BI82" s="428"/>
    </row>
    <row r="83" spans="1:776 1030:1800 2054:2824 3078:3848 4102:4872 5126:5896 6150:6920 7174:7944 8198:8968 9222:9992 10246:11016 11270:12040 12294:13064 13318:14088 14342:15112 15366:16136" s="31" customFormat="1" ht="21.95" customHeight="1">
      <c r="A83" s="30">
        <f t="shared" si="8"/>
        <v>77</v>
      </c>
      <c r="B83" s="37" t="s">
        <v>452</v>
      </c>
      <c r="C83" s="38" t="s">
        <v>453</v>
      </c>
      <c r="D83" s="454" t="s">
        <v>322</v>
      </c>
      <c r="E83" s="446">
        <f t="shared" si="9"/>
        <v>309</v>
      </c>
      <c r="F83" s="434"/>
      <c r="G83" s="435">
        <f t="shared" si="10"/>
        <v>309</v>
      </c>
      <c r="H83" s="436"/>
      <c r="I83" s="437"/>
      <c r="J83" s="437">
        <v>309</v>
      </c>
      <c r="K83" s="437"/>
      <c r="L83" s="437"/>
      <c r="M83" s="438">
        <f t="shared" si="11"/>
        <v>0</v>
      </c>
      <c r="N83" s="439">
        <f t="shared" si="12"/>
        <v>0</v>
      </c>
      <c r="O83" s="440">
        <f t="shared" si="13"/>
        <v>0</v>
      </c>
      <c r="P83" s="46"/>
      <c r="Q83" s="427"/>
      <c r="R83" s="427"/>
      <c r="S83" s="427"/>
      <c r="T83" s="427"/>
      <c r="U83" s="427"/>
      <c r="V83" s="34"/>
      <c r="W83" s="427"/>
      <c r="X83" s="427"/>
      <c r="Y83" s="427"/>
      <c r="Z83" s="427"/>
      <c r="AA83" s="427"/>
      <c r="AB83" s="428"/>
      <c r="AC83" s="427"/>
      <c r="AD83" s="427"/>
      <c r="AE83" s="427"/>
      <c r="AF83" s="427"/>
      <c r="AG83" s="45"/>
      <c r="AH83" s="428"/>
      <c r="AI83" s="427"/>
      <c r="AJ83" s="427"/>
      <c r="AK83" s="427"/>
      <c r="AL83" s="427"/>
      <c r="AM83" s="427"/>
      <c r="AN83" s="428"/>
      <c r="AO83" s="427"/>
      <c r="AP83" s="427"/>
      <c r="AQ83" s="427"/>
      <c r="AR83" s="427"/>
      <c r="AS83" s="427"/>
      <c r="AT83" s="428"/>
      <c r="AU83" s="427"/>
      <c r="AV83" s="427"/>
      <c r="AW83" s="427"/>
      <c r="AX83" s="427"/>
      <c r="AY83" s="427"/>
      <c r="AZ83" s="427"/>
      <c r="BA83" s="427"/>
      <c r="BB83" s="45"/>
      <c r="BC83" s="428"/>
      <c r="BD83" s="47"/>
      <c r="BE83" s="441"/>
      <c r="BF83" s="47"/>
      <c r="BG83" s="47"/>
      <c r="BH83" s="47"/>
      <c r="BI83" s="453"/>
    </row>
    <row r="84" spans="1:776 1030:1800 2054:2824 3078:3848 4102:4872 5126:5896 6150:6920 7174:7944 8198:8968 9222:9992 10246:11016 11270:12040 12294:13064 13318:14088 14342:15112 15366:16136" s="31" customFormat="1" ht="21.95" customHeight="1">
      <c r="A84" s="30">
        <f t="shared" si="8"/>
        <v>78</v>
      </c>
      <c r="B84" s="35" t="s">
        <v>454</v>
      </c>
      <c r="C84" s="33" t="s">
        <v>304</v>
      </c>
      <c r="D84" s="432"/>
      <c r="E84" s="446">
        <f t="shared" si="9"/>
        <v>306</v>
      </c>
      <c r="F84" s="434"/>
      <c r="G84" s="435">
        <f t="shared" si="10"/>
        <v>306</v>
      </c>
      <c r="H84" s="436"/>
      <c r="I84" s="437"/>
      <c r="J84" s="437">
        <v>306</v>
      </c>
      <c r="K84" s="437"/>
      <c r="L84" s="437"/>
      <c r="M84" s="438">
        <f t="shared" si="11"/>
        <v>0</v>
      </c>
      <c r="N84" s="439">
        <f t="shared" si="12"/>
        <v>0</v>
      </c>
      <c r="O84" s="440">
        <f t="shared" si="13"/>
        <v>0</v>
      </c>
      <c r="P84" s="46"/>
      <c r="Q84" s="427"/>
      <c r="R84" s="427"/>
      <c r="S84" s="427"/>
      <c r="T84" s="427"/>
      <c r="U84" s="427"/>
      <c r="V84" s="34"/>
      <c r="W84" s="427"/>
      <c r="X84" s="427"/>
      <c r="Y84" s="427"/>
      <c r="Z84" s="427"/>
      <c r="AA84" s="427"/>
      <c r="AB84" s="428"/>
      <c r="AC84" s="427"/>
      <c r="AD84" s="427"/>
      <c r="AE84" s="427"/>
      <c r="AF84" s="427"/>
      <c r="AG84" s="45"/>
      <c r="AH84" s="428"/>
      <c r="AI84" s="427"/>
      <c r="AJ84" s="427"/>
      <c r="AK84" s="427"/>
      <c r="AL84" s="427"/>
      <c r="AM84" s="427"/>
      <c r="AN84" s="428"/>
      <c r="AO84" s="427"/>
      <c r="AP84" s="427"/>
      <c r="AQ84" s="427"/>
      <c r="AR84" s="427"/>
      <c r="AS84" s="427"/>
      <c r="AT84" s="428"/>
      <c r="AU84" s="427"/>
      <c r="AV84" s="427"/>
      <c r="AW84" s="427"/>
      <c r="AX84" s="427"/>
      <c r="AY84" s="427"/>
      <c r="AZ84" s="427"/>
      <c r="BA84" s="427"/>
      <c r="BB84" s="45"/>
      <c r="BC84" s="428"/>
      <c r="BD84" s="427"/>
      <c r="BE84" s="427"/>
      <c r="BF84" s="427"/>
      <c r="BG84" s="441"/>
      <c r="BH84" s="45"/>
      <c r="BI84" s="428"/>
    </row>
    <row r="85" spans="1:776 1030:1800 2054:2824 3078:3848 4102:4872 5126:5896 6150:6920 7174:7944 8198:8968 9222:9992 10246:11016 11270:12040 12294:13064 13318:14088 14342:15112 15366:16136" s="31" customFormat="1" ht="21.95" customHeight="1">
      <c r="A85" s="30">
        <f t="shared" si="8"/>
        <v>79</v>
      </c>
      <c r="B85" s="37" t="s">
        <v>455</v>
      </c>
      <c r="C85" s="33" t="s">
        <v>456</v>
      </c>
      <c r="D85" s="461" t="s">
        <v>314</v>
      </c>
      <c r="E85" s="446">
        <f t="shared" si="9"/>
        <v>305</v>
      </c>
      <c r="F85" s="434"/>
      <c r="G85" s="435">
        <f t="shared" si="10"/>
        <v>0</v>
      </c>
      <c r="H85" s="436"/>
      <c r="I85" s="437"/>
      <c r="J85" s="437"/>
      <c r="K85" s="437"/>
      <c r="L85" s="437"/>
      <c r="M85" s="438">
        <f t="shared" si="11"/>
        <v>305</v>
      </c>
      <c r="N85" s="439">
        <f t="shared" si="12"/>
        <v>0</v>
      </c>
      <c r="O85" s="440">
        <f t="shared" si="13"/>
        <v>0</v>
      </c>
      <c r="P85" s="46"/>
      <c r="Q85" s="427"/>
      <c r="R85" s="427"/>
      <c r="S85" s="427"/>
      <c r="T85" s="427"/>
      <c r="U85" s="427"/>
      <c r="V85" s="34"/>
      <c r="W85" s="427"/>
      <c r="X85" s="427"/>
      <c r="Y85" s="427"/>
      <c r="Z85" s="427"/>
      <c r="AA85" s="427"/>
      <c r="AB85" s="428"/>
      <c r="AC85" s="427"/>
      <c r="AD85" s="427"/>
      <c r="AE85" s="427">
        <v>305</v>
      </c>
      <c r="AF85" s="427"/>
      <c r="AG85" s="45"/>
      <c r="AH85" s="428"/>
      <c r="AI85" s="427"/>
      <c r="AJ85" s="427"/>
      <c r="AK85" s="427"/>
      <c r="AL85" s="427"/>
      <c r="AM85" s="427"/>
      <c r="AN85" s="428"/>
      <c r="AO85" s="427"/>
      <c r="AP85" s="427"/>
      <c r="AQ85" s="427"/>
      <c r="AR85" s="427"/>
      <c r="AS85" s="427"/>
      <c r="AT85" s="428"/>
      <c r="AU85" s="427"/>
      <c r="AV85" s="427"/>
      <c r="AW85" s="427"/>
      <c r="AX85" s="427"/>
      <c r="AY85" s="427"/>
      <c r="AZ85" s="427"/>
      <c r="BA85" s="427"/>
      <c r="BB85" s="45"/>
      <c r="BC85" s="428"/>
      <c r="BD85" s="427"/>
      <c r="BE85" s="441"/>
      <c r="BF85" s="441"/>
      <c r="BG85" s="441"/>
      <c r="BH85" s="429"/>
      <c r="BI85" s="428"/>
    </row>
    <row r="86" spans="1:776 1030:1800 2054:2824 3078:3848 4102:4872 5126:5896 6150:6920 7174:7944 8198:8968 9222:9992 10246:11016 11270:12040 12294:13064 13318:14088 14342:15112 15366:16136" s="31" customFormat="1" ht="21.95" customHeight="1">
      <c r="A86" s="30">
        <f t="shared" si="8"/>
        <v>80</v>
      </c>
      <c r="B86" s="468" t="s">
        <v>432</v>
      </c>
      <c r="C86" s="469" t="s">
        <v>457</v>
      </c>
      <c r="D86" s="467" t="s">
        <v>340</v>
      </c>
      <c r="E86" s="446">
        <f t="shared" si="9"/>
        <v>304</v>
      </c>
      <c r="F86" s="434"/>
      <c r="G86" s="435">
        <f t="shared" si="10"/>
        <v>0</v>
      </c>
      <c r="H86" s="436"/>
      <c r="I86" s="437"/>
      <c r="J86" s="437"/>
      <c r="K86" s="437"/>
      <c r="L86" s="437"/>
      <c r="M86" s="438">
        <f t="shared" si="11"/>
        <v>304</v>
      </c>
      <c r="N86" s="439">
        <f t="shared" si="12"/>
        <v>0</v>
      </c>
      <c r="O86" s="440">
        <f t="shared" si="13"/>
        <v>0</v>
      </c>
      <c r="P86" s="46"/>
      <c r="Q86" s="427"/>
      <c r="R86" s="427"/>
      <c r="S86" s="427">
        <v>304</v>
      </c>
      <c r="T86" s="427"/>
      <c r="U86" s="427"/>
      <c r="V86" s="34"/>
      <c r="W86" s="427"/>
      <c r="X86" s="427"/>
      <c r="Y86" s="427"/>
      <c r="Z86" s="427"/>
      <c r="AA86" s="427"/>
      <c r="AB86" s="428"/>
      <c r="AC86" s="427"/>
      <c r="AD86" s="427"/>
      <c r="AE86" s="427"/>
      <c r="AF86" s="427"/>
      <c r="AG86" s="45"/>
      <c r="AH86" s="428"/>
      <c r="AI86" s="427"/>
      <c r="AJ86" s="427"/>
      <c r="AK86" s="427"/>
      <c r="AL86" s="427"/>
      <c r="AM86" s="427"/>
      <c r="AN86" s="428"/>
      <c r="AO86" s="427"/>
      <c r="AP86" s="427"/>
      <c r="AQ86" s="427"/>
      <c r="AR86" s="427"/>
      <c r="AS86" s="427"/>
      <c r="AT86" s="428"/>
      <c r="AU86" s="427"/>
      <c r="AV86" s="427"/>
      <c r="AW86" s="427"/>
      <c r="AX86" s="427"/>
      <c r="AY86" s="427"/>
      <c r="AZ86" s="427"/>
      <c r="BA86" s="427"/>
      <c r="BB86" s="45"/>
      <c r="BC86" s="428"/>
      <c r="BD86" s="427"/>
      <c r="BE86" s="427"/>
      <c r="BF86" s="441"/>
      <c r="BG86" s="427"/>
      <c r="BH86" s="45"/>
      <c r="BI86" s="428"/>
    </row>
    <row r="87" spans="1:776 1030:1800 2054:2824 3078:3848 4102:4872 5126:5896 6150:6920 7174:7944 8198:8968 9222:9992 10246:11016 11270:12040 12294:13064 13318:14088 14342:15112 15366:16136" s="31" customFormat="1" ht="21.95" customHeight="1">
      <c r="A87" s="30">
        <f t="shared" si="8"/>
        <v>81</v>
      </c>
      <c r="B87" s="455" t="s">
        <v>458</v>
      </c>
      <c r="C87" s="44" t="s">
        <v>459</v>
      </c>
      <c r="D87" s="470" t="s">
        <v>337</v>
      </c>
      <c r="E87" s="446">
        <f t="shared" si="9"/>
        <v>304</v>
      </c>
      <c r="F87" s="434"/>
      <c r="G87" s="435">
        <f t="shared" si="10"/>
        <v>0</v>
      </c>
      <c r="H87" s="436"/>
      <c r="I87" s="437"/>
      <c r="J87" s="437"/>
      <c r="K87" s="437"/>
      <c r="L87" s="437"/>
      <c r="M87" s="438">
        <f t="shared" si="11"/>
        <v>304</v>
      </c>
      <c r="N87" s="439">
        <f t="shared" si="12"/>
        <v>0</v>
      </c>
      <c r="O87" s="440">
        <f t="shared" si="13"/>
        <v>0</v>
      </c>
      <c r="P87" s="46"/>
      <c r="Q87" s="427"/>
      <c r="R87" s="427"/>
      <c r="S87" s="427">
        <v>304</v>
      </c>
      <c r="T87" s="427"/>
      <c r="U87" s="427"/>
      <c r="V87" s="34"/>
      <c r="W87" s="427"/>
      <c r="X87" s="427"/>
      <c r="Y87" s="427"/>
      <c r="Z87" s="427"/>
      <c r="AA87" s="427"/>
      <c r="AB87" s="428"/>
      <c r="AC87" s="427"/>
      <c r="AD87" s="427"/>
      <c r="AE87" s="427"/>
      <c r="AF87" s="427"/>
      <c r="AG87" s="45"/>
      <c r="AH87" s="428"/>
      <c r="AI87" s="427"/>
      <c r="AJ87" s="427"/>
      <c r="AK87" s="427"/>
      <c r="AL87" s="427"/>
      <c r="AM87" s="427"/>
      <c r="AN87" s="428"/>
      <c r="AO87" s="427"/>
      <c r="AP87" s="427"/>
      <c r="AQ87" s="427"/>
      <c r="AR87" s="427"/>
      <c r="AS87" s="427"/>
      <c r="AT87" s="428"/>
      <c r="AU87" s="427"/>
      <c r="AV87" s="427"/>
      <c r="AW87" s="427"/>
      <c r="AX87" s="427"/>
      <c r="AY87" s="427"/>
      <c r="AZ87" s="427"/>
      <c r="BA87" s="427"/>
      <c r="BB87" s="45"/>
      <c r="BC87" s="428"/>
      <c r="BD87" s="427"/>
      <c r="BE87" s="427"/>
      <c r="BF87" s="427"/>
      <c r="BG87" s="427"/>
      <c r="BH87" s="429"/>
      <c r="BI87" s="428"/>
    </row>
    <row r="88" spans="1:776 1030:1800 2054:2824 3078:3848 4102:4872 5126:5896 6150:6920 7174:7944 8198:8968 9222:9992 10246:11016 11270:12040 12294:13064 13318:14088 14342:15112 15366:16136" s="31" customFormat="1" ht="21.95" customHeight="1">
      <c r="A88" s="30">
        <f t="shared" si="8"/>
        <v>82</v>
      </c>
      <c r="B88" s="37" t="s">
        <v>460</v>
      </c>
      <c r="C88" s="38" t="s">
        <v>304</v>
      </c>
      <c r="D88" s="454"/>
      <c r="E88" s="446">
        <f t="shared" si="9"/>
        <v>304</v>
      </c>
      <c r="F88" s="434"/>
      <c r="G88" s="435">
        <f t="shared" si="10"/>
        <v>0</v>
      </c>
      <c r="H88" s="436"/>
      <c r="I88" s="437"/>
      <c r="J88" s="437"/>
      <c r="K88" s="437"/>
      <c r="L88" s="437"/>
      <c r="M88" s="438">
        <f t="shared" si="11"/>
        <v>304</v>
      </c>
      <c r="N88" s="439">
        <f t="shared" si="12"/>
        <v>0</v>
      </c>
      <c r="O88" s="440">
        <f t="shared" si="13"/>
        <v>0</v>
      </c>
      <c r="P88" s="46"/>
      <c r="Q88" s="427"/>
      <c r="R88" s="427"/>
      <c r="S88" s="427">
        <v>304</v>
      </c>
      <c r="T88" s="427"/>
      <c r="U88" s="427"/>
      <c r="V88" s="34"/>
      <c r="W88" s="427"/>
      <c r="X88" s="427"/>
      <c r="Y88" s="427"/>
      <c r="Z88" s="427"/>
      <c r="AA88" s="427"/>
      <c r="AB88" s="428"/>
      <c r="AC88" s="427"/>
      <c r="AD88" s="427"/>
      <c r="AE88" s="427"/>
      <c r="AF88" s="427"/>
      <c r="AG88" s="45"/>
      <c r="AH88" s="428"/>
      <c r="AI88" s="427"/>
      <c r="AJ88" s="427"/>
      <c r="AK88" s="427"/>
      <c r="AL88" s="427"/>
      <c r="AM88" s="427"/>
      <c r="AN88" s="428"/>
      <c r="AO88" s="427"/>
      <c r="AP88" s="427"/>
      <c r="AQ88" s="427"/>
      <c r="AR88" s="427"/>
      <c r="AS88" s="427"/>
      <c r="AT88" s="428"/>
      <c r="AU88" s="427"/>
      <c r="AV88" s="427"/>
      <c r="AW88" s="427"/>
      <c r="AX88" s="427"/>
      <c r="AY88" s="427"/>
      <c r="AZ88" s="427"/>
      <c r="BA88" s="427"/>
      <c r="BB88" s="45"/>
      <c r="BC88" s="428"/>
      <c r="BD88" s="427"/>
      <c r="BE88" s="427"/>
      <c r="BF88" s="441"/>
      <c r="BG88" s="427"/>
      <c r="BH88" s="45"/>
      <c r="BI88" s="428"/>
    </row>
    <row r="89" spans="1:776 1030:1800 2054:2824 3078:3848 4102:4872 5126:5896 6150:6920 7174:7944 8198:8968 9222:9992 10246:11016 11270:12040 12294:13064 13318:14088 14342:15112 15366:16136" s="31" customFormat="1" ht="21.95" customHeight="1">
      <c r="A89" s="30">
        <f t="shared" si="8"/>
        <v>83</v>
      </c>
      <c r="B89" s="32" t="s">
        <v>461</v>
      </c>
      <c r="C89" s="33" t="s">
        <v>462</v>
      </c>
      <c r="D89" s="432" t="s">
        <v>308</v>
      </c>
      <c r="E89" s="446">
        <f t="shared" si="9"/>
        <v>304</v>
      </c>
      <c r="F89" s="434"/>
      <c r="G89" s="435">
        <f t="shared" si="10"/>
        <v>0</v>
      </c>
      <c r="H89" s="436"/>
      <c r="I89" s="437"/>
      <c r="J89" s="437"/>
      <c r="K89" s="437"/>
      <c r="L89" s="437"/>
      <c r="M89" s="438">
        <f t="shared" si="11"/>
        <v>304</v>
      </c>
      <c r="N89" s="439">
        <f t="shared" si="12"/>
        <v>0</v>
      </c>
      <c r="O89" s="440">
        <f t="shared" si="13"/>
        <v>0</v>
      </c>
      <c r="P89" s="46"/>
      <c r="Q89" s="427"/>
      <c r="R89" s="427"/>
      <c r="S89" s="427"/>
      <c r="T89" s="427"/>
      <c r="U89" s="427"/>
      <c r="V89" s="34"/>
      <c r="W89" s="427"/>
      <c r="X89" s="427"/>
      <c r="Y89" s="427">
        <v>304</v>
      </c>
      <c r="Z89" s="427"/>
      <c r="AA89" s="427"/>
      <c r="AB89" s="428"/>
      <c r="AC89" s="427"/>
      <c r="AD89" s="427"/>
      <c r="AE89" s="427"/>
      <c r="AF89" s="427"/>
      <c r="AG89" s="45"/>
      <c r="AH89" s="428"/>
      <c r="AI89" s="427"/>
      <c r="AJ89" s="427"/>
      <c r="AK89" s="427"/>
      <c r="AL89" s="427"/>
      <c r="AM89" s="427"/>
      <c r="AN89" s="428"/>
      <c r="AO89" s="427"/>
      <c r="AP89" s="427"/>
      <c r="AQ89" s="427"/>
      <c r="AR89" s="427"/>
      <c r="AS89" s="427"/>
      <c r="AT89" s="428"/>
      <c r="AU89" s="427"/>
      <c r="AV89" s="427"/>
      <c r="AW89" s="427"/>
      <c r="AX89" s="427"/>
      <c r="AY89" s="427"/>
      <c r="AZ89" s="427"/>
      <c r="BA89" s="427"/>
      <c r="BB89" s="45"/>
      <c r="BC89" s="428"/>
      <c r="BD89" s="427"/>
      <c r="BE89" s="441"/>
      <c r="BF89" s="427"/>
      <c r="BG89" s="427"/>
      <c r="BH89" s="45"/>
      <c r="BI89" s="428"/>
    </row>
    <row r="90" spans="1:776 1030:1800 2054:2824 3078:3848 4102:4872 5126:5896 6150:6920 7174:7944 8198:8968 9222:9992 10246:11016 11270:12040 12294:13064 13318:14088 14342:15112 15366:16136" s="31" customFormat="1" ht="21.95" customHeight="1">
      <c r="A90" s="30">
        <f t="shared" si="8"/>
        <v>84</v>
      </c>
      <c r="B90" s="32" t="s">
        <v>463</v>
      </c>
      <c r="C90" s="33" t="s">
        <v>327</v>
      </c>
      <c r="D90" s="432" t="s">
        <v>464</v>
      </c>
      <c r="E90" s="446">
        <f t="shared" si="9"/>
        <v>303</v>
      </c>
      <c r="F90" s="434"/>
      <c r="G90" s="435">
        <f t="shared" si="10"/>
        <v>303</v>
      </c>
      <c r="H90" s="436"/>
      <c r="I90" s="437"/>
      <c r="J90" s="437"/>
      <c r="K90" s="437"/>
      <c r="L90" s="437">
        <v>303</v>
      </c>
      <c r="M90" s="438">
        <f t="shared" si="11"/>
        <v>0</v>
      </c>
      <c r="N90" s="439">
        <f t="shared" si="12"/>
        <v>0</v>
      </c>
      <c r="O90" s="440">
        <f t="shared" si="13"/>
        <v>0</v>
      </c>
      <c r="P90" s="46"/>
      <c r="Q90" s="427"/>
      <c r="R90" s="427"/>
      <c r="S90" s="427"/>
      <c r="T90" s="427"/>
      <c r="U90" s="427"/>
      <c r="V90" s="34"/>
      <c r="W90" s="427"/>
      <c r="X90" s="427"/>
      <c r="Y90" s="427"/>
      <c r="Z90" s="427"/>
      <c r="AA90" s="427"/>
      <c r="AB90" s="428"/>
      <c r="AC90" s="427"/>
      <c r="AD90" s="427"/>
      <c r="AE90" s="427"/>
      <c r="AF90" s="427"/>
      <c r="AG90" s="45"/>
      <c r="AH90" s="428"/>
      <c r="AI90" s="427"/>
      <c r="AJ90" s="427"/>
      <c r="AK90" s="427"/>
      <c r="AL90" s="427"/>
      <c r="AM90" s="427"/>
      <c r="AN90" s="428"/>
      <c r="AO90" s="427"/>
      <c r="AP90" s="427"/>
      <c r="AQ90" s="427"/>
      <c r="AR90" s="427"/>
      <c r="AS90" s="427"/>
      <c r="AT90" s="428"/>
      <c r="AU90" s="427"/>
      <c r="AV90" s="427"/>
      <c r="AW90" s="427"/>
      <c r="AX90" s="427"/>
      <c r="AY90" s="427"/>
      <c r="AZ90" s="427"/>
      <c r="BA90" s="427"/>
      <c r="BB90" s="45"/>
      <c r="BC90" s="428"/>
      <c r="BD90" s="427"/>
      <c r="BE90" s="427"/>
      <c r="BF90" s="427"/>
      <c r="BG90" s="427"/>
      <c r="BH90" s="45"/>
      <c r="BI90" s="428"/>
    </row>
    <row r="91" spans="1:776 1030:1800 2054:2824 3078:3848 4102:4872 5126:5896 6150:6920 7174:7944 8198:8968 9222:9992 10246:11016 11270:12040 12294:13064 13318:14088 14342:15112 15366:16136" s="31" customFormat="1" ht="21.95" customHeight="1">
      <c r="A91" s="30">
        <f t="shared" si="8"/>
        <v>85</v>
      </c>
      <c r="B91" s="37" t="s">
        <v>465</v>
      </c>
      <c r="C91" s="38" t="s">
        <v>466</v>
      </c>
      <c r="D91" s="454" t="s">
        <v>314</v>
      </c>
      <c r="E91" s="446">
        <f t="shared" si="9"/>
        <v>303</v>
      </c>
      <c r="F91" s="434"/>
      <c r="G91" s="435">
        <f t="shared" si="10"/>
        <v>0</v>
      </c>
      <c r="H91" s="436"/>
      <c r="I91" s="437"/>
      <c r="J91" s="437"/>
      <c r="K91" s="437"/>
      <c r="L91" s="437"/>
      <c r="M91" s="438">
        <f t="shared" si="11"/>
        <v>303</v>
      </c>
      <c r="N91" s="439">
        <f t="shared" si="12"/>
        <v>0</v>
      </c>
      <c r="O91" s="440">
        <f t="shared" si="13"/>
        <v>0</v>
      </c>
      <c r="P91" s="46"/>
      <c r="Q91" s="427"/>
      <c r="R91" s="427"/>
      <c r="S91" s="427"/>
      <c r="T91" s="427"/>
      <c r="U91" s="427"/>
      <c r="V91" s="34"/>
      <c r="W91" s="427"/>
      <c r="X91" s="427"/>
      <c r="Y91" s="427"/>
      <c r="Z91" s="427"/>
      <c r="AA91" s="427"/>
      <c r="AB91" s="428"/>
      <c r="AC91" s="427"/>
      <c r="AD91" s="427"/>
      <c r="AE91" s="427"/>
      <c r="AF91" s="427">
        <v>303</v>
      </c>
      <c r="AG91" s="45"/>
      <c r="AH91" s="428"/>
      <c r="AI91" s="427"/>
      <c r="AJ91" s="427"/>
      <c r="AK91" s="427"/>
      <c r="AL91" s="427"/>
      <c r="AM91" s="427"/>
      <c r="AN91" s="428"/>
      <c r="AO91" s="427"/>
      <c r="AP91" s="427"/>
      <c r="AQ91" s="427"/>
      <c r="AR91" s="427"/>
      <c r="AS91" s="427"/>
      <c r="AT91" s="428"/>
      <c r="AU91" s="427"/>
      <c r="AV91" s="427"/>
      <c r="AW91" s="427"/>
      <c r="AX91" s="427"/>
      <c r="AY91" s="427"/>
      <c r="AZ91" s="427"/>
      <c r="BA91" s="427"/>
      <c r="BB91" s="45"/>
      <c r="BC91" s="428"/>
      <c r="BD91" s="427"/>
      <c r="BE91" s="427"/>
      <c r="BF91" s="427"/>
      <c r="BG91" s="427"/>
      <c r="BH91" s="45"/>
      <c r="BI91" s="428"/>
    </row>
    <row r="92" spans="1:776 1030:1800 2054:2824 3078:3848 4102:4872 5126:5896 6150:6920 7174:7944 8198:8968 9222:9992 10246:11016 11270:12040 12294:13064 13318:14088 14342:15112 15366:16136" s="31" customFormat="1" ht="21.95" customHeight="1">
      <c r="A92" s="30">
        <f t="shared" si="8"/>
        <v>86</v>
      </c>
      <c r="B92" s="37" t="s">
        <v>438</v>
      </c>
      <c r="C92" s="38" t="s">
        <v>414</v>
      </c>
      <c r="D92" s="432" t="s">
        <v>308</v>
      </c>
      <c r="E92" s="446">
        <f t="shared" si="9"/>
        <v>302</v>
      </c>
      <c r="F92" s="434"/>
      <c r="G92" s="435">
        <f t="shared" si="10"/>
        <v>0</v>
      </c>
      <c r="H92" s="436"/>
      <c r="I92" s="437"/>
      <c r="J92" s="437"/>
      <c r="K92" s="437"/>
      <c r="L92" s="437"/>
      <c r="M92" s="438">
        <f t="shared" si="11"/>
        <v>302</v>
      </c>
      <c r="N92" s="439">
        <f t="shared" si="12"/>
        <v>0</v>
      </c>
      <c r="O92" s="440">
        <f t="shared" si="13"/>
        <v>0</v>
      </c>
      <c r="P92" s="46"/>
      <c r="Q92" s="427"/>
      <c r="R92" s="427"/>
      <c r="S92" s="427"/>
      <c r="T92" s="427"/>
      <c r="U92" s="427"/>
      <c r="V92" s="34"/>
      <c r="W92" s="427"/>
      <c r="X92" s="427"/>
      <c r="Y92" s="427"/>
      <c r="Z92" s="427"/>
      <c r="AA92" s="427"/>
      <c r="AB92" s="428">
        <v>302</v>
      </c>
      <c r="AC92" s="427"/>
      <c r="AD92" s="427"/>
      <c r="AE92" s="427"/>
      <c r="AF92" s="427"/>
      <c r="AG92" s="45"/>
      <c r="AH92" s="428"/>
      <c r="AI92" s="427"/>
      <c r="AJ92" s="427"/>
      <c r="AK92" s="427"/>
      <c r="AL92" s="427"/>
      <c r="AM92" s="427"/>
      <c r="AN92" s="428"/>
      <c r="AO92" s="427"/>
      <c r="AP92" s="427"/>
      <c r="AQ92" s="427"/>
      <c r="AR92" s="427"/>
      <c r="AS92" s="427"/>
      <c r="AT92" s="428"/>
      <c r="AU92" s="427"/>
      <c r="AV92" s="427"/>
      <c r="AW92" s="427"/>
      <c r="AX92" s="427"/>
      <c r="AY92" s="427"/>
      <c r="AZ92" s="427"/>
      <c r="BA92" s="427"/>
      <c r="BB92" s="45"/>
      <c r="BC92" s="428"/>
      <c r="BD92" s="427"/>
      <c r="BE92" s="441"/>
      <c r="BF92" s="441"/>
      <c r="BG92" s="427"/>
      <c r="BH92" s="45"/>
      <c r="BI92" s="428"/>
    </row>
    <row r="93" spans="1:776 1030:1800 2054:2824 3078:3848 4102:4872 5126:5896 6150:6920 7174:7944 8198:8968 9222:9992 10246:11016 11270:12040 12294:13064 13318:14088 14342:15112 15366:16136" s="489" customFormat="1" ht="21.95" customHeight="1">
      <c r="A93" s="496">
        <f t="shared" si="8"/>
        <v>87</v>
      </c>
      <c r="B93" s="493" t="s">
        <v>467</v>
      </c>
      <c r="C93" s="494" t="s">
        <v>468</v>
      </c>
      <c r="D93" s="495" t="s">
        <v>328</v>
      </c>
      <c r="E93" s="481">
        <f t="shared" si="9"/>
        <v>300</v>
      </c>
      <c r="F93" s="434"/>
      <c r="G93" s="435">
        <f t="shared" si="10"/>
        <v>0</v>
      </c>
      <c r="H93" s="436"/>
      <c r="I93" s="482"/>
      <c r="J93" s="482"/>
      <c r="K93" s="482"/>
      <c r="L93" s="482"/>
      <c r="M93" s="483">
        <f t="shared" si="11"/>
        <v>300</v>
      </c>
      <c r="N93" s="484">
        <f t="shared" si="12"/>
        <v>0</v>
      </c>
      <c r="O93" s="484">
        <f t="shared" si="13"/>
        <v>0</v>
      </c>
      <c r="P93" s="485"/>
      <c r="Q93" s="485"/>
      <c r="R93" s="485"/>
      <c r="S93" s="485">
        <v>150</v>
      </c>
      <c r="T93" s="485"/>
      <c r="U93" s="485">
        <v>150</v>
      </c>
      <c r="V93" s="486"/>
      <c r="W93" s="485"/>
      <c r="X93" s="485"/>
      <c r="Y93" s="485"/>
      <c r="Z93" s="485"/>
      <c r="AA93" s="485"/>
      <c r="AB93" s="486"/>
      <c r="AC93" s="485"/>
      <c r="AD93" s="485"/>
      <c r="AE93" s="485"/>
      <c r="AF93" s="485"/>
      <c r="AG93" s="485"/>
      <c r="AH93" s="486"/>
      <c r="AI93" s="485"/>
      <c r="AJ93" s="485"/>
      <c r="AK93" s="485"/>
      <c r="AL93" s="485"/>
      <c r="AM93" s="485"/>
      <c r="AN93" s="486"/>
      <c r="AO93" s="485"/>
      <c r="AP93" s="485"/>
      <c r="AQ93" s="485"/>
      <c r="AR93" s="485"/>
      <c r="AS93" s="485"/>
      <c r="AT93" s="486"/>
      <c r="AU93" s="485"/>
      <c r="AV93" s="485"/>
      <c r="AW93" s="485"/>
      <c r="AX93" s="485"/>
      <c r="AY93" s="485"/>
      <c r="AZ93" s="485"/>
      <c r="BA93" s="485"/>
      <c r="BB93" s="485"/>
      <c r="BC93" s="486"/>
      <c r="BD93" s="485"/>
      <c r="BE93" s="485"/>
      <c r="BF93" s="485"/>
      <c r="BG93" s="485"/>
      <c r="BH93" s="485"/>
      <c r="BI93" s="486"/>
      <c r="JB93" s="31"/>
      <c r="JC93" s="31"/>
      <c r="JD93" s="31"/>
      <c r="SX93" s="31"/>
      <c r="SY93" s="31"/>
      <c r="SZ93" s="31"/>
      <c r="ACT93" s="31"/>
      <c r="ACU93" s="31"/>
      <c r="ACV93" s="31"/>
      <c r="AMP93" s="31"/>
      <c r="AMQ93" s="31"/>
      <c r="AMR93" s="31"/>
      <c r="AWL93" s="31"/>
      <c r="AWM93" s="31"/>
      <c r="AWN93" s="31"/>
      <c r="BGH93" s="31"/>
      <c r="BGI93" s="31"/>
      <c r="BGJ93" s="31"/>
      <c r="BQD93" s="31"/>
      <c r="BQE93" s="31"/>
      <c r="BQF93" s="31"/>
      <c r="BZZ93" s="31"/>
      <c r="CAA93" s="31"/>
      <c r="CAB93" s="31"/>
      <c r="CJV93" s="31"/>
      <c r="CJW93" s="31"/>
      <c r="CJX93" s="31"/>
      <c r="CTR93" s="31"/>
      <c r="CTS93" s="31"/>
      <c r="CTT93" s="31"/>
      <c r="DDN93" s="31"/>
      <c r="DDO93" s="31"/>
      <c r="DDP93" s="31"/>
      <c r="DNJ93" s="31"/>
      <c r="DNK93" s="31"/>
      <c r="DNL93" s="31"/>
      <c r="DXF93" s="31"/>
      <c r="DXG93" s="31"/>
      <c r="DXH93" s="31"/>
      <c r="EHB93" s="31"/>
      <c r="EHC93" s="31"/>
      <c r="EHD93" s="31"/>
      <c r="EQX93" s="31"/>
      <c r="EQY93" s="31"/>
      <c r="EQZ93" s="31"/>
      <c r="FAT93" s="31"/>
      <c r="FAU93" s="31"/>
      <c r="FAV93" s="31"/>
      <c r="FKP93" s="31"/>
      <c r="FKQ93" s="31"/>
      <c r="FKR93" s="31"/>
      <c r="FUL93" s="31"/>
      <c r="FUM93" s="31"/>
      <c r="FUN93" s="31"/>
      <c r="GEH93" s="31"/>
      <c r="GEI93" s="31"/>
      <c r="GEJ93" s="31"/>
      <c r="GOD93" s="31"/>
      <c r="GOE93" s="31"/>
      <c r="GOF93" s="31"/>
      <c r="GXZ93" s="31"/>
      <c r="GYA93" s="31"/>
      <c r="GYB93" s="31"/>
      <c r="HHV93" s="31"/>
      <c r="HHW93" s="31"/>
      <c r="HHX93" s="31"/>
      <c r="HRR93" s="31"/>
      <c r="HRS93" s="31"/>
      <c r="HRT93" s="31"/>
      <c r="IBN93" s="31"/>
      <c r="IBO93" s="31"/>
      <c r="IBP93" s="31"/>
      <c r="ILJ93" s="31"/>
      <c r="ILK93" s="31"/>
      <c r="ILL93" s="31"/>
      <c r="IVF93" s="31"/>
      <c r="IVG93" s="31"/>
      <c r="IVH93" s="31"/>
      <c r="JFB93" s="31"/>
      <c r="JFC93" s="31"/>
      <c r="JFD93" s="31"/>
      <c r="JOX93" s="31"/>
      <c r="JOY93" s="31"/>
      <c r="JOZ93" s="31"/>
      <c r="JYT93" s="31"/>
      <c r="JYU93" s="31"/>
      <c r="JYV93" s="31"/>
      <c r="KIP93" s="31"/>
      <c r="KIQ93" s="31"/>
      <c r="KIR93" s="31"/>
      <c r="KSL93" s="31"/>
      <c r="KSM93" s="31"/>
      <c r="KSN93" s="31"/>
      <c r="LCH93" s="31"/>
      <c r="LCI93" s="31"/>
      <c r="LCJ93" s="31"/>
      <c r="LMD93" s="31"/>
      <c r="LME93" s="31"/>
      <c r="LMF93" s="31"/>
      <c r="LVZ93" s="31"/>
      <c r="LWA93" s="31"/>
      <c r="LWB93" s="31"/>
      <c r="MFV93" s="31"/>
      <c r="MFW93" s="31"/>
      <c r="MFX93" s="31"/>
      <c r="MPR93" s="31"/>
      <c r="MPS93" s="31"/>
      <c r="MPT93" s="31"/>
      <c r="MZN93" s="31"/>
      <c r="MZO93" s="31"/>
      <c r="MZP93" s="31"/>
      <c r="NJJ93" s="31"/>
      <c r="NJK93" s="31"/>
      <c r="NJL93" s="31"/>
      <c r="NTF93" s="31"/>
      <c r="NTG93" s="31"/>
      <c r="NTH93" s="31"/>
      <c r="ODB93" s="31"/>
      <c r="ODC93" s="31"/>
      <c r="ODD93" s="31"/>
      <c r="OMX93" s="31"/>
      <c r="OMY93" s="31"/>
      <c r="OMZ93" s="31"/>
      <c r="OWT93" s="31"/>
      <c r="OWU93" s="31"/>
      <c r="OWV93" s="31"/>
      <c r="PGP93" s="31"/>
      <c r="PGQ93" s="31"/>
      <c r="PGR93" s="31"/>
      <c r="PQL93" s="31"/>
      <c r="PQM93" s="31"/>
      <c r="PQN93" s="31"/>
      <c r="QAH93" s="31"/>
      <c r="QAI93" s="31"/>
      <c r="QAJ93" s="31"/>
      <c r="QKD93" s="31"/>
      <c r="QKE93" s="31"/>
      <c r="QKF93" s="31"/>
      <c r="QTZ93" s="31"/>
      <c r="QUA93" s="31"/>
      <c r="QUB93" s="31"/>
      <c r="RDV93" s="31"/>
      <c r="RDW93" s="31"/>
      <c r="RDX93" s="31"/>
      <c r="RNR93" s="31"/>
      <c r="RNS93" s="31"/>
      <c r="RNT93" s="31"/>
      <c r="RXN93" s="31"/>
      <c r="RXO93" s="31"/>
      <c r="RXP93" s="31"/>
      <c r="SHJ93" s="31"/>
      <c r="SHK93" s="31"/>
      <c r="SHL93" s="31"/>
      <c r="SRF93" s="31"/>
      <c r="SRG93" s="31"/>
      <c r="SRH93" s="31"/>
      <c r="TBB93" s="31"/>
      <c r="TBC93" s="31"/>
      <c r="TBD93" s="31"/>
      <c r="TKX93" s="31"/>
      <c r="TKY93" s="31"/>
      <c r="TKZ93" s="31"/>
      <c r="TUT93" s="31"/>
      <c r="TUU93" s="31"/>
      <c r="TUV93" s="31"/>
      <c r="UEP93" s="31"/>
      <c r="UEQ93" s="31"/>
      <c r="UER93" s="31"/>
      <c r="UOL93" s="31"/>
      <c r="UOM93" s="31"/>
      <c r="UON93" s="31"/>
      <c r="UYH93" s="31"/>
      <c r="UYI93" s="31"/>
      <c r="UYJ93" s="31"/>
      <c r="VID93" s="31"/>
      <c r="VIE93" s="31"/>
      <c r="VIF93" s="31"/>
      <c r="VRZ93" s="31"/>
      <c r="VSA93" s="31"/>
      <c r="VSB93" s="31"/>
      <c r="WBV93" s="31"/>
      <c r="WBW93" s="31"/>
      <c r="WBX93" s="31"/>
      <c r="WLR93" s="31"/>
      <c r="WLS93" s="31"/>
      <c r="WLT93" s="31"/>
      <c r="WVN93" s="31"/>
      <c r="WVO93" s="31"/>
      <c r="WVP93" s="31"/>
    </row>
    <row r="94" spans="1:776 1030:1800 2054:2824 3078:3848 4102:4872 5126:5896 6150:6920 7174:7944 8198:8968 9222:9992 10246:11016 11270:12040 12294:13064 13318:14088 14342:15112 15366:16136" s="31" customFormat="1" ht="21.95" customHeight="1">
      <c r="A94" s="30">
        <f t="shared" si="8"/>
        <v>88</v>
      </c>
      <c r="B94" s="32" t="s">
        <v>469</v>
      </c>
      <c r="C94" s="33" t="s">
        <v>470</v>
      </c>
      <c r="D94" s="432" t="s">
        <v>322</v>
      </c>
      <c r="E94" s="446">
        <f t="shared" si="9"/>
        <v>300</v>
      </c>
      <c r="F94" s="434"/>
      <c r="G94" s="435">
        <f t="shared" si="10"/>
        <v>0</v>
      </c>
      <c r="H94" s="436"/>
      <c r="I94" s="437"/>
      <c r="J94" s="437"/>
      <c r="K94" s="437"/>
      <c r="L94" s="437"/>
      <c r="M94" s="438">
        <f t="shared" si="11"/>
        <v>300</v>
      </c>
      <c r="N94" s="439">
        <f t="shared" si="12"/>
        <v>0</v>
      </c>
      <c r="O94" s="440">
        <f t="shared" si="13"/>
        <v>0</v>
      </c>
      <c r="P94" s="46"/>
      <c r="Q94" s="427"/>
      <c r="R94" s="427"/>
      <c r="S94" s="427"/>
      <c r="T94" s="427"/>
      <c r="U94" s="427"/>
      <c r="V94" s="34">
        <v>300</v>
      </c>
      <c r="W94" s="427"/>
      <c r="X94" s="427"/>
      <c r="Y94" s="427"/>
      <c r="Z94" s="427"/>
      <c r="AA94" s="427"/>
      <c r="AB94" s="428"/>
      <c r="AC94" s="427"/>
      <c r="AD94" s="427"/>
      <c r="AE94" s="427"/>
      <c r="AF94" s="427"/>
      <c r="AG94" s="45"/>
      <c r="AH94" s="428"/>
      <c r="AI94" s="427"/>
      <c r="AJ94" s="427"/>
      <c r="AK94" s="427"/>
      <c r="AL94" s="427"/>
      <c r="AM94" s="427"/>
      <c r="AN94" s="428"/>
      <c r="AO94" s="427"/>
      <c r="AP94" s="427"/>
      <c r="AQ94" s="427"/>
      <c r="AR94" s="427"/>
      <c r="AS94" s="427"/>
      <c r="AT94" s="428"/>
      <c r="AU94" s="427"/>
      <c r="AV94" s="427"/>
      <c r="AW94" s="427"/>
      <c r="AX94" s="447"/>
      <c r="AY94" s="448"/>
      <c r="AZ94" s="449"/>
      <c r="BA94" s="447"/>
      <c r="BB94"/>
      <c r="BC94" s="450"/>
      <c r="BD94" s="427"/>
      <c r="BE94" s="427"/>
      <c r="BF94" s="427"/>
      <c r="BG94" s="427"/>
      <c r="BH94" s="45"/>
      <c r="BI94" s="428"/>
    </row>
    <row r="95" spans="1:776 1030:1800 2054:2824 3078:3848 4102:4872 5126:5896 6150:6920 7174:7944 8198:8968 9222:9992 10246:11016 11270:12040 12294:13064 13318:14088 14342:15112 15366:16136" s="31" customFormat="1" ht="21.95" customHeight="1">
      <c r="A95" s="30">
        <f t="shared" si="8"/>
        <v>89</v>
      </c>
      <c r="B95" s="35" t="s">
        <v>471</v>
      </c>
      <c r="C95" s="466" t="s">
        <v>419</v>
      </c>
      <c r="D95" s="467" t="s">
        <v>322</v>
      </c>
      <c r="E95" s="446">
        <f t="shared" si="9"/>
        <v>300</v>
      </c>
      <c r="F95" s="434"/>
      <c r="G95" s="435">
        <f t="shared" si="10"/>
        <v>300</v>
      </c>
      <c r="H95" s="436"/>
      <c r="I95" s="437"/>
      <c r="J95" s="437">
        <v>300</v>
      </c>
      <c r="K95" s="437"/>
      <c r="L95" s="437"/>
      <c r="M95" s="438">
        <f t="shared" si="11"/>
        <v>0</v>
      </c>
      <c r="N95" s="439">
        <f t="shared" si="12"/>
        <v>0</v>
      </c>
      <c r="O95" s="440">
        <f t="shared" si="13"/>
        <v>0</v>
      </c>
      <c r="P95" s="46"/>
      <c r="Q95" s="427"/>
      <c r="R95" s="427"/>
      <c r="S95" s="427"/>
      <c r="T95" s="427"/>
      <c r="U95" s="427"/>
      <c r="V95" s="34"/>
      <c r="W95" s="427"/>
      <c r="X95" s="427"/>
      <c r="Y95" s="427"/>
      <c r="Z95" s="427"/>
      <c r="AA95" s="427"/>
      <c r="AB95" s="428"/>
      <c r="AC95" s="427"/>
      <c r="AD95" s="427"/>
      <c r="AE95" s="427"/>
      <c r="AF95" s="427"/>
      <c r="AG95" s="45"/>
      <c r="AH95" s="428"/>
      <c r="AI95" s="427"/>
      <c r="AJ95" s="427"/>
      <c r="AK95" s="427"/>
      <c r="AL95" s="427"/>
      <c r="AM95" s="427"/>
      <c r="AN95" s="428"/>
      <c r="AO95" s="427"/>
      <c r="AP95" s="427"/>
      <c r="AQ95" s="427"/>
      <c r="AR95" s="427"/>
      <c r="AS95" s="427"/>
      <c r="AT95" s="428"/>
      <c r="AU95" s="427"/>
      <c r="AV95" s="427"/>
      <c r="AW95" s="427"/>
      <c r="AX95" s="427"/>
      <c r="AY95" s="427"/>
      <c r="AZ95" s="427"/>
      <c r="BA95" s="427"/>
      <c r="BB95" s="45"/>
      <c r="BC95" s="428"/>
      <c r="BD95" s="427"/>
      <c r="BE95" s="427"/>
      <c r="BF95" s="427"/>
      <c r="BG95" s="427"/>
      <c r="BH95" s="45"/>
      <c r="BI95" s="428"/>
    </row>
    <row r="96" spans="1:776 1030:1800 2054:2824 3078:3848 4102:4872 5126:5896 6150:6920 7174:7944 8198:8968 9222:9992 10246:11016 11270:12040 12294:13064 13318:14088 14342:15112 15366:16136" s="31" customFormat="1" ht="21.95" customHeight="1">
      <c r="A96" s="30">
        <f t="shared" si="8"/>
        <v>90</v>
      </c>
      <c r="B96" s="32" t="s">
        <v>472</v>
      </c>
      <c r="C96" s="33" t="s">
        <v>304</v>
      </c>
      <c r="D96" s="432" t="s">
        <v>437</v>
      </c>
      <c r="E96" s="446">
        <f t="shared" si="9"/>
        <v>232</v>
      </c>
      <c r="F96" s="434"/>
      <c r="G96" s="435">
        <f t="shared" si="10"/>
        <v>0</v>
      </c>
      <c r="H96" s="436"/>
      <c r="I96" s="437"/>
      <c r="J96" s="437"/>
      <c r="K96" s="437"/>
      <c r="L96" s="437"/>
      <c r="M96" s="438">
        <f t="shared" si="11"/>
        <v>0</v>
      </c>
      <c r="N96" s="439">
        <f t="shared" si="12"/>
        <v>232</v>
      </c>
      <c r="O96" s="440">
        <f t="shared" si="13"/>
        <v>0</v>
      </c>
      <c r="P96" s="46"/>
      <c r="Q96" s="427"/>
      <c r="R96" s="427"/>
      <c r="S96" s="427"/>
      <c r="T96" s="427"/>
      <c r="U96" s="427"/>
      <c r="V96" s="34"/>
      <c r="W96" s="427"/>
      <c r="X96" s="427"/>
      <c r="Y96" s="427"/>
      <c r="Z96" s="427"/>
      <c r="AA96" s="427"/>
      <c r="AB96" s="428"/>
      <c r="AC96" s="427"/>
      <c r="AD96" s="427"/>
      <c r="AE96" s="427"/>
      <c r="AF96" s="427"/>
      <c r="AG96" s="45"/>
      <c r="AH96" s="428"/>
      <c r="AI96" s="427"/>
      <c r="AJ96" s="427"/>
      <c r="AK96" s="427"/>
      <c r="AL96" s="427"/>
      <c r="AM96" s="427"/>
      <c r="AN96" s="428"/>
      <c r="AO96" s="427"/>
      <c r="AP96" s="427"/>
      <c r="AQ96" s="427"/>
      <c r="AR96" s="427"/>
      <c r="AS96" s="427"/>
      <c r="AT96" s="428"/>
      <c r="AU96" s="427"/>
      <c r="AV96" s="427"/>
      <c r="AW96" s="427"/>
      <c r="AX96" s="427"/>
      <c r="AY96" s="427"/>
      <c r="AZ96" s="427"/>
      <c r="BA96" s="427"/>
      <c r="BB96" s="45"/>
      <c r="BC96" s="428"/>
      <c r="BD96" s="427"/>
      <c r="BE96" s="427"/>
      <c r="BF96" s="427"/>
      <c r="BG96" s="427"/>
      <c r="BH96" s="45">
        <v>232</v>
      </c>
      <c r="BI96" s="428"/>
    </row>
    <row r="97" spans="1:61" s="31" customFormat="1" ht="21.95" customHeight="1">
      <c r="A97" s="30">
        <f t="shared" si="8"/>
        <v>91</v>
      </c>
      <c r="B97" s="32" t="s">
        <v>473</v>
      </c>
      <c r="C97" s="33" t="s">
        <v>379</v>
      </c>
      <c r="D97" s="432"/>
      <c r="E97" s="446">
        <f t="shared" si="9"/>
        <v>202</v>
      </c>
      <c r="F97" s="434"/>
      <c r="G97" s="435">
        <f t="shared" si="10"/>
        <v>0</v>
      </c>
      <c r="H97" s="436"/>
      <c r="I97" s="437"/>
      <c r="J97" s="437"/>
      <c r="K97" s="437"/>
      <c r="L97" s="437"/>
      <c r="M97" s="438">
        <f t="shared" si="11"/>
        <v>152</v>
      </c>
      <c r="N97" s="439">
        <f t="shared" si="12"/>
        <v>0</v>
      </c>
      <c r="O97" s="440">
        <f t="shared" si="13"/>
        <v>50</v>
      </c>
      <c r="P97" s="46"/>
      <c r="Q97" s="427"/>
      <c r="R97" s="427"/>
      <c r="S97" s="427">
        <v>152</v>
      </c>
      <c r="T97" s="427"/>
      <c r="U97" s="427"/>
      <c r="V97" s="34"/>
      <c r="W97" s="427"/>
      <c r="X97" s="427"/>
      <c r="Y97" s="427"/>
      <c r="Z97" s="427"/>
      <c r="AA97" s="427"/>
      <c r="AB97" s="428"/>
      <c r="AC97" s="427"/>
      <c r="AD97" s="427"/>
      <c r="AE97" s="427"/>
      <c r="AF97" s="427"/>
      <c r="AG97" s="45"/>
      <c r="AH97" s="428"/>
      <c r="AI97" s="427"/>
      <c r="AJ97" s="427"/>
      <c r="AK97" s="427"/>
      <c r="AL97" s="427"/>
      <c r="AM97" s="427"/>
      <c r="AN97" s="428"/>
      <c r="AO97" s="427"/>
      <c r="AP97" s="427"/>
      <c r="AQ97" s="427"/>
      <c r="AR97" s="427"/>
      <c r="AS97" s="427"/>
      <c r="AT97" s="428"/>
      <c r="AU97" s="427"/>
      <c r="AV97" s="427"/>
      <c r="AW97" s="427"/>
      <c r="AX97" s="427"/>
      <c r="AY97" s="427"/>
      <c r="AZ97" s="427"/>
      <c r="BA97" s="427"/>
      <c r="BB97" s="45">
        <v>50</v>
      </c>
      <c r="BC97" s="428"/>
      <c r="BD97" s="427"/>
      <c r="BE97" s="427"/>
      <c r="BF97" s="427"/>
      <c r="BG97" s="427"/>
      <c r="BH97" s="45"/>
      <c r="BI97" s="428"/>
    </row>
    <row r="98" spans="1:61" s="31" customFormat="1" ht="21.95" customHeight="1">
      <c r="A98" s="30">
        <f t="shared" si="8"/>
        <v>92</v>
      </c>
      <c r="B98" s="32" t="s">
        <v>474</v>
      </c>
      <c r="C98" s="33" t="s">
        <v>475</v>
      </c>
      <c r="D98" s="454"/>
      <c r="E98" s="446">
        <f t="shared" si="9"/>
        <v>190</v>
      </c>
      <c r="F98" s="434"/>
      <c r="G98" s="435">
        <f t="shared" si="10"/>
        <v>0</v>
      </c>
      <c r="H98" s="436"/>
      <c r="I98" s="437"/>
      <c r="J98" s="437"/>
      <c r="K98" s="437"/>
      <c r="L98" s="437"/>
      <c r="M98" s="438">
        <f t="shared" si="11"/>
        <v>150</v>
      </c>
      <c r="N98" s="439">
        <f t="shared" si="12"/>
        <v>0</v>
      </c>
      <c r="O98" s="440">
        <f t="shared" si="13"/>
        <v>40</v>
      </c>
      <c r="P98" s="46"/>
      <c r="Q98" s="427"/>
      <c r="R98" s="427"/>
      <c r="S98" s="427">
        <v>150</v>
      </c>
      <c r="T98" s="427"/>
      <c r="U98" s="427"/>
      <c r="V98" s="34"/>
      <c r="W98" s="427"/>
      <c r="X98" s="427"/>
      <c r="Y98" s="427"/>
      <c r="Z98" s="427"/>
      <c r="AA98" s="427"/>
      <c r="AB98" s="428"/>
      <c r="AC98" s="427"/>
      <c r="AD98" s="427"/>
      <c r="AE98" s="427"/>
      <c r="AF98" s="427"/>
      <c r="AG98" s="45"/>
      <c r="AH98" s="428"/>
      <c r="AI98" s="427"/>
      <c r="AJ98" s="427"/>
      <c r="AK98" s="427"/>
      <c r="AL98" s="427"/>
      <c r="AM98" s="427"/>
      <c r="AN98" s="428"/>
      <c r="AO98" s="427"/>
      <c r="AP98" s="427"/>
      <c r="AQ98" s="427"/>
      <c r="AR98" s="427"/>
      <c r="AS98" s="427"/>
      <c r="AT98" s="428"/>
      <c r="AU98" s="427"/>
      <c r="AV98" s="427"/>
      <c r="AW98"/>
      <c r="AX98"/>
      <c r="AY98"/>
      <c r="AZ98"/>
      <c r="BA98">
        <v>20</v>
      </c>
      <c r="BB98">
        <v>20</v>
      </c>
      <c r="BC98" s="450"/>
      <c r="BD98" s="427"/>
      <c r="BE98" s="441"/>
      <c r="BF98" s="441"/>
      <c r="BG98" s="441"/>
      <c r="BH98" s="429"/>
      <c r="BI98" s="453"/>
    </row>
    <row r="99" spans="1:61" s="31" customFormat="1" ht="21.95" customHeight="1">
      <c r="A99" s="30">
        <f t="shared" si="8"/>
        <v>93</v>
      </c>
      <c r="B99" s="32" t="s">
        <v>452</v>
      </c>
      <c r="C99" s="33" t="s">
        <v>327</v>
      </c>
      <c r="D99" s="454" t="s">
        <v>322</v>
      </c>
      <c r="E99" s="446">
        <f t="shared" si="9"/>
        <v>170</v>
      </c>
      <c r="F99" s="434"/>
      <c r="G99" s="435">
        <f t="shared" si="10"/>
        <v>0</v>
      </c>
      <c r="H99" s="436"/>
      <c r="I99" s="437"/>
      <c r="J99" s="437"/>
      <c r="K99" s="437"/>
      <c r="L99" s="437"/>
      <c r="M99" s="438">
        <f t="shared" si="11"/>
        <v>0</v>
      </c>
      <c r="N99" s="439">
        <f t="shared" si="12"/>
        <v>150</v>
      </c>
      <c r="O99" s="440">
        <f t="shared" si="13"/>
        <v>20</v>
      </c>
      <c r="P99" s="46"/>
      <c r="Q99" s="427"/>
      <c r="R99" s="427"/>
      <c r="S99" s="427"/>
      <c r="T99" s="427"/>
      <c r="U99" s="427"/>
      <c r="V99" s="34"/>
      <c r="W99" s="427"/>
      <c r="X99" s="427"/>
      <c r="Y99" s="427"/>
      <c r="Z99" s="427"/>
      <c r="AA99" s="427"/>
      <c r="AB99" s="428"/>
      <c r="AC99" s="427"/>
      <c r="AD99" s="427"/>
      <c r="AE99" s="427"/>
      <c r="AF99" s="427"/>
      <c r="AG99" s="45"/>
      <c r="AH99" s="428"/>
      <c r="AI99" s="427"/>
      <c r="AJ99" s="427"/>
      <c r="AK99" s="427"/>
      <c r="AL99" s="427"/>
      <c r="AM99" s="427"/>
      <c r="AN99" s="428"/>
      <c r="AO99" s="427"/>
      <c r="AP99" s="427"/>
      <c r="AQ99" s="427"/>
      <c r="AR99" s="427"/>
      <c r="AS99" s="427"/>
      <c r="AT99" s="428"/>
      <c r="AU99" s="427"/>
      <c r="AV99" s="427"/>
      <c r="AW99" s="427"/>
      <c r="AX99" s="427"/>
      <c r="AY99" s="427"/>
      <c r="AZ99" s="427"/>
      <c r="BA99" s="427"/>
      <c r="BB99" s="45">
        <v>20</v>
      </c>
      <c r="BC99" s="428"/>
      <c r="BD99" s="427"/>
      <c r="BE99" s="441"/>
      <c r="BF99" s="441"/>
      <c r="BG99" s="427">
        <v>150</v>
      </c>
      <c r="BH99" s="45"/>
      <c r="BI99" s="428"/>
    </row>
    <row r="100" spans="1:61" s="31" customFormat="1" ht="21.95" customHeight="1">
      <c r="A100" s="30">
        <f t="shared" si="8"/>
        <v>94</v>
      </c>
      <c r="B100" s="455" t="s">
        <v>458</v>
      </c>
      <c r="C100" s="40" t="s">
        <v>417</v>
      </c>
      <c r="D100" s="457" t="s">
        <v>337</v>
      </c>
      <c r="E100" s="446">
        <f t="shared" si="9"/>
        <v>155</v>
      </c>
      <c r="F100" s="434"/>
      <c r="G100" s="435">
        <f t="shared" si="10"/>
        <v>0</v>
      </c>
      <c r="H100" s="436"/>
      <c r="I100" s="437"/>
      <c r="J100" s="437"/>
      <c r="K100" s="437"/>
      <c r="L100" s="437"/>
      <c r="M100" s="438">
        <f t="shared" si="11"/>
        <v>0</v>
      </c>
      <c r="N100" s="439">
        <f t="shared" si="12"/>
        <v>155</v>
      </c>
      <c r="O100" s="440">
        <f t="shared" si="13"/>
        <v>0</v>
      </c>
      <c r="P100" s="46"/>
      <c r="Q100" s="427"/>
      <c r="R100" s="427"/>
      <c r="S100" s="427"/>
      <c r="T100" s="427"/>
      <c r="U100" s="427"/>
      <c r="V100" s="34"/>
      <c r="W100" s="427"/>
      <c r="X100" s="427"/>
      <c r="Y100" s="427"/>
      <c r="Z100" s="427"/>
      <c r="AA100" s="427"/>
      <c r="AB100" s="428"/>
      <c r="AC100" s="427"/>
      <c r="AD100" s="427"/>
      <c r="AE100" s="427"/>
      <c r="AF100" s="427"/>
      <c r="AG100" s="45"/>
      <c r="AH100" s="428"/>
      <c r="AI100" s="427"/>
      <c r="AJ100" s="427"/>
      <c r="AK100" s="427"/>
      <c r="AL100" s="427"/>
      <c r="AM100" s="427"/>
      <c r="AN100" s="428"/>
      <c r="AO100" s="427"/>
      <c r="AP100" s="427"/>
      <c r="AQ100" s="427"/>
      <c r="AR100" s="427"/>
      <c r="AS100" s="427"/>
      <c r="AT100" s="428"/>
      <c r="AU100" s="427"/>
      <c r="AV100" s="427"/>
      <c r="AW100" s="427"/>
      <c r="AX100" s="427"/>
      <c r="AY100" s="427"/>
      <c r="AZ100" s="427"/>
      <c r="BA100" s="427"/>
      <c r="BB100" s="45"/>
      <c r="BC100" s="428"/>
      <c r="BD100" s="427"/>
      <c r="BE100" s="441"/>
      <c r="BF100" s="441"/>
      <c r="BG100" s="441"/>
      <c r="BH100" s="45">
        <v>155</v>
      </c>
      <c r="BI100" s="428"/>
    </row>
    <row r="101" spans="1:61" s="31" customFormat="1" ht="21.95" customHeight="1">
      <c r="A101" s="30">
        <f t="shared" si="8"/>
        <v>95</v>
      </c>
      <c r="B101" s="32" t="s">
        <v>476</v>
      </c>
      <c r="C101" s="33" t="s">
        <v>477</v>
      </c>
      <c r="D101" s="432" t="s">
        <v>368</v>
      </c>
      <c r="E101" s="446">
        <f t="shared" si="9"/>
        <v>154</v>
      </c>
      <c r="F101" s="434"/>
      <c r="G101" s="435">
        <f t="shared" si="10"/>
        <v>0</v>
      </c>
      <c r="H101" s="436"/>
      <c r="I101" s="437"/>
      <c r="J101" s="437"/>
      <c r="K101" s="437"/>
      <c r="L101" s="437"/>
      <c r="M101" s="438">
        <f t="shared" si="11"/>
        <v>0</v>
      </c>
      <c r="N101" s="439">
        <f t="shared" si="12"/>
        <v>154</v>
      </c>
      <c r="O101" s="440">
        <f t="shared" si="13"/>
        <v>0</v>
      </c>
      <c r="P101" s="46"/>
      <c r="Q101" s="427"/>
      <c r="R101" s="427"/>
      <c r="S101" s="427"/>
      <c r="T101" s="427"/>
      <c r="U101" s="427"/>
      <c r="V101" s="34"/>
      <c r="W101" s="427"/>
      <c r="X101" s="427"/>
      <c r="Y101" s="427"/>
      <c r="Z101" s="427"/>
      <c r="AA101" s="427"/>
      <c r="AB101" s="428"/>
      <c r="AC101" s="427"/>
      <c r="AD101" s="427"/>
      <c r="AE101" s="427"/>
      <c r="AF101" s="427"/>
      <c r="AG101" s="45"/>
      <c r="AH101" s="428"/>
      <c r="AI101" s="427"/>
      <c r="AJ101" s="427"/>
      <c r="AK101" s="427"/>
      <c r="AL101" s="427"/>
      <c r="AM101" s="427"/>
      <c r="AN101" s="428"/>
      <c r="AO101" s="427"/>
      <c r="AP101" s="427"/>
      <c r="AQ101" s="427"/>
      <c r="AR101" s="427"/>
      <c r="AS101" s="427"/>
      <c r="AT101" s="428"/>
      <c r="AU101" s="427"/>
      <c r="AV101" s="427"/>
      <c r="AW101" s="427"/>
      <c r="AX101" s="427"/>
      <c r="AY101" s="427"/>
      <c r="AZ101" s="427"/>
      <c r="BA101" s="427"/>
      <c r="BB101" s="45"/>
      <c r="BC101" s="428"/>
      <c r="BD101" s="427"/>
      <c r="BE101" s="427"/>
      <c r="BF101" s="427"/>
      <c r="BG101" s="427"/>
      <c r="BH101" s="45">
        <v>154</v>
      </c>
      <c r="BI101" s="428"/>
    </row>
    <row r="102" spans="1:61" s="31" customFormat="1" ht="21.95" customHeight="1">
      <c r="A102" s="30">
        <f t="shared" si="8"/>
        <v>96</v>
      </c>
      <c r="B102" s="32" t="s">
        <v>478</v>
      </c>
      <c r="C102" s="33" t="s">
        <v>371</v>
      </c>
      <c r="D102" s="454"/>
      <c r="E102" s="446">
        <f t="shared" si="9"/>
        <v>120</v>
      </c>
      <c r="F102" s="434"/>
      <c r="G102" s="435">
        <f t="shared" si="10"/>
        <v>0</v>
      </c>
      <c r="H102" s="436"/>
      <c r="I102" s="437"/>
      <c r="J102" s="437"/>
      <c r="K102" s="437"/>
      <c r="L102" s="437"/>
      <c r="M102" s="438">
        <f t="shared" si="11"/>
        <v>0</v>
      </c>
      <c r="N102" s="439">
        <f t="shared" si="12"/>
        <v>0</v>
      </c>
      <c r="O102" s="440">
        <f t="shared" si="13"/>
        <v>120</v>
      </c>
      <c r="P102" s="46"/>
      <c r="Q102" s="427"/>
      <c r="R102" s="427"/>
      <c r="S102" s="427"/>
      <c r="T102" s="427"/>
      <c r="U102" s="427"/>
      <c r="V102" s="34"/>
      <c r="W102" s="427"/>
      <c r="X102" s="427"/>
      <c r="Y102" s="427"/>
      <c r="Z102" s="427"/>
      <c r="AA102" s="427"/>
      <c r="AB102" s="428"/>
      <c r="AC102" s="427"/>
      <c r="AD102" s="427"/>
      <c r="AE102" s="427"/>
      <c r="AF102" s="427"/>
      <c r="AG102" s="45"/>
      <c r="AH102" s="428"/>
      <c r="AI102" s="427"/>
      <c r="AJ102" s="427"/>
      <c r="AK102" s="427"/>
      <c r="AL102" s="427"/>
      <c r="AM102" s="427"/>
      <c r="AN102" s="428"/>
      <c r="AO102" s="427"/>
      <c r="AP102" s="427"/>
      <c r="AQ102" s="427"/>
      <c r="AR102" s="427"/>
      <c r="AS102" s="427"/>
      <c r="AT102" s="428"/>
      <c r="AU102" s="427"/>
      <c r="AV102" s="427"/>
      <c r="AW102">
        <v>120</v>
      </c>
      <c r="AX102"/>
      <c r="AY102"/>
      <c r="AZ102"/>
      <c r="BA102"/>
      <c r="BB102"/>
      <c r="BC102" s="450"/>
      <c r="BD102" s="427"/>
      <c r="BE102" s="441"/>
      <c r="BF102" s="441"/>
      <c r="BG102" s="441"/>
      <c r="BH102" s="429"/>
      <c r="BI102" s="453"/>
    </row>
    <row r="103" spans="1:61" s="31" customFormat="1" ht="21.95" customHeight="1">
      <c r="A103" s="30">
        <f t="shared" si="8"/>
        <v>97</v>
      </c>
      <c r="B103" s="455" t="s">
        <v>479</v>
      </c>
      <c r="C103" s="40" t="s">
        <v>480</v>
      </c>
      <c r="D103" s="457" t="s">
        <v>308</v>
      </c>
      <c r="E103" s="446">
        <f t="shared" si="9"/>
        <v>76</v>
      </c>
      <c r="F103" s="434"/>
      <c r="G103" s="435">
        <f t="shared" si="10"/>
        <v>0</v>
      </c>
      <c r="H103" s="436"/>
      <c r="I103" s="437"/>
      <c r="J103" s="437"/>
      <c r="K103" s="437"/>
      <c r="L103" s="437"/>
      <c r="M103" s="438">
        <f t="shared" si="11"/>
        <v>0</v>
      </c>
      <c r="N103" s="439">
        <f t="shared" si="12"/>
        <v>76</v>
      </c>
      <c r="O103" s="440">
        <f t="shared" si="13"/>
        <v>0</v>
      </c>
      <c r="P103" s="46"/>
      <c r="Q103" s="427"/>
      <c r="R103" s="427"/>
      <c r="S103" s="427"/>
      <c r="T103" s="427"/>
      <c r="U103" s="427"/>
      <c r="V103" s="34"/>
      <c r="W103" s="427"/>
      <c r="X103" s="427"/>
      <c r="Y103" s="427"/>
      <c r="Z103" s="427"/>
      <c r="AA103" s="427"/>
      <c r="AB103" s="428"/>
      <c r="AC103" s="427"/>
      <c r="AD103" s="427"/>
      <c r="AE103" s="427"/>
      <c r="AF103" s="427"/>
      <c r="AG103" s="45"/>
      <c r="AH103" s="428"/>
      <c r="AI103" s="427"/>
      <c r="AJ103" s="427"/>
      <c r="AK103" s="427"/>
      <c r="AL103" s="427"/>
      <c r="AM103" s="427"/>
      <c r="AN103" s="428"/>
      <c r="AO103" s="427"/>
      <c r="AP103" s="427"/>
      <c r="AQ103" s="427"/>
      <c r="AR103" s="427"/>
      <c r="AS103" s="427"/>
      <c r="AT103" s="428"/>
      <c r="AU103" s="427"/>
      <c r="AV103" s="427"/>
      <c r="AW103" s="427"/>
      <c r="AX103" s="447"/>
      <c r="AY103" s="448"/>
      <c r="AZ103" s="449"/>
      <c r="BA103" s="447"/>
      <c r="BB103"/>
      <c r="BC103" s="450"/>
      <c r="BD103" s="427"/>
      <c r="BE103" s="427"/>
      <c r="BF103" s="427"/>
      <c r="BG103" s="427"/>
      <c r="BH103" s="45">
        <v>76</v>
      </c>
      <c r="BI103" s="428"/>
    </row>
    <row r="104" spans="1:61" s="31" customFormat="1" ht="21.95" customHeight="1">
      <c r="A104" s="30">
        <f t="shared" si="8"/>
        <v>98</v>
      </c>
      <c r="B104" s="32" t="s">
        <v>389</v>
      </c>
      <c r="C104" s="33" t="s">
        <v>439</v>
      </c>
      <c r="D104" s="432" t="s">
        <v>337</v>
      </c>
      <c r="E104" s="446">
        <f t="shared" si="9"/>
        <v>0</v>
      </c>
      <c r="F104" s="434"/>
      <c r="G104" s="435">
        <f t="shared" si="10"/>
        <v>0</v>
      </c>
      <c r="H104" s="436"/>
      <c r="I104" s="437"/>
      <c r="J104" s="437"/>
      <c r="K104" s="437"/>
      <c r="L104" s="437"/>
      <c r="M104" s="438">
        <f t="shared" si="11"/>
        <v>0</v>
      </c>
      <c r="N104" s="439">
        <f t="shared" si="12"/>
        <v>0</v>
      </c>
      <c r="O104" s="440">
        <f t="shared" si="13"/>
        <v>0</v>
      </c>
      <c r="P104" s="46"/>
      <c r="Q104" s="427"/>
      <c r="R104" s="427"/>
      <c r="S104" s="427"/>
      <c r="T104" s="427"/>
      <c r="U104" s="427"/>
      <c r="V104" s="34"/>
      <c r="W104" s="427"/>
      <c r="X104" s="427"/>
      <c r="Y104" s="427"/>
      <c r="Z104" s="427"/>
      <c r="AA104" s="427"/>
      <c r="AB104" s="428"/>
      <c r="AC104" s="427"/>
      <c r="AD104" s="427"/>
      <c r="AE104" s="427"/>
      <c r="AF104" s="427"/>
      <c r="AG104" s="45"/>
      <c r="AH104" s="428"/>
      <c r="AI104" s="427"/>
      <c r="AJ104" s="427"/>
      <c r="AK104" s="427"/>
      <c r="AL104" s="427"/>
      <c r="AM104" s="427"/>
      <c r="AN104" s="428"/>
      <c r="AO104" s="427"/>
      <c r="AP104" s="427"/>
      <c r="AQ104" s="427"/>
      <c r="AR104" s="427"/>
      <c r="AS104" s="427"/>
      <c r="AT104" s="428"/>
      <c r="AU104" s="427"/>
      <c r="AV104" s="427"/>
      <c r="AW104" s="427"/>
      <c r="AX104" s="427"/>
      <c r="AY104" s="427"/>
      <c r="AZ104" s="427"/>
      <c r="BA104" s="427"/>
      <c r="BB104" s="45"/>
      <c r="BC104" s="428"/>
      <c r="BD104" s="427"/>
      <c r="BE104" s="427"/>
      <c r="BF104" s="427"/>
      <c r="BG104" s="441"/>
      <c r="BH104" s="429"/>
      <c r="BI104" s="428"/>
    </row>
    <row r="105" spans="1:61" s="31" customFormat="1" ht="21.95" customHeight="1">
      <c r="A105" s="30">
        <f t="shared" si="8"/>
        <v>99</v>
      </c>
      <c r="B105" s="35" t="s">
        <v>481</v>
      </c>
      <c r="C105" s="36" t="s">
        <v>482</v>
      </c>
      <c r="D105" s="432" t="s">
        <v>483</v>
      </c>
      <c r="E105" s="446">
        <f t="shared" si="9"/>
        <v>0</v>
      </c>
      <c r="F105" s="434"/>
      <c r="G105" s="435">
        <f t="shared" si="10"/>
        <v>0</v>
      </c>
      <c r="H105" s="436"/>
      <c r="I105" s="437"/>
      <c r="J105" s="437"/>
      <c r="K105" s="437"/>
      <c r="L105" s="437"/>
      <c r="M105" s="438">
        <f t="shared" si="11"/>
        <v>0</v>
      </c>
      <c r="N105" s="439">
        <f t="shared" si="12"/>
        <v>0</v>
      </c>
      <c r="O105" s="440">
        <f t="shared" si="13"/>
        <v>0</v>
      </c>
      <c r="P105" s="46"/>
      <c r="Q105" s="427"/>
      <c r="R105" s="427"/>
      <c r="S105" s="427"/>
      <c r="T105" s="427"/>
      <c r="U105" s="427"/>
      <c r="V105" s="34"/>
      <c r="W105" s="427"/>
      <c r="X105" s="427"/>
      <c r="Y105" s="427"/>
      <c r="Z105" s="427"/>
      <c r="AA105" s="427"/>
      <c r="AB105" s="428"/>
      <c r="AC105" s="427"/>
      <c r="AD105" s="427"/>
      <c r="AE105" s="427"/>
      <c r="AF105" s="427"/>
      <c r="AG105" s="45"/>
      <c r="AH105" s="428"/>
      <c r="AI105" s="427"/>
      <c r="AJ105" s="427"/>
      <c r="AK105" s="427"/>
      <c r="AL105" s="427"/>
      <c r="AM105" s="427"/>
      <c r="AN105" s="428"/>
      <c r="AO105" s="427"/>
      <c r="AP105" s="427"/>
      <c r="AQ105" s="427"/>
      <c r="AR105" s="427"/>
      <c r="AS105" s="427"/>
      <c r="AT105" s="428"/>
      <c r="AU105" s="427"/>
      <c r="AV105" s="427"/>
      <c r="AW105" s="427"/>
      <c r="AX105" s="447"/>
      <c r="AY105" s="448"/>
      <c r="AZ105" s="449"/>
      <c r="BA105" s="447"/>
      <c r="BB105"/>
      <c r="BC105" s="450"/>
      <c r="BD105" s="427"/>
      <c r="BE105" s="427"/>
      <c r="BF105" s="427"/>
      <c r="BG105" s="441"/>
      <c r="BH105" s="45"/>
      <c r="BI105" s="428"/>
    </row>
    <row r="106" spans="1:61" s="31" customFormat="1" ht="21.95" customHeight="1">
      <c r="A106" s="30">
        <f t="shared" si="8"/>
        <v>100</v>
      </c>
      <c r="B106" s="37" t="s">
        <v>484</v>
      </c>
      <c r="C106" s="38" t="s">
        <v>316</v>
      </c>
      <c r="D106" s="454" t="s">
        <v>314</v>
      </c>
      <c r="E106" s="446">
        <f t="shared" si="9"/>
        <v>0</v>
      </c>
      <c r="F106" s="434"/>
      <c r="G106" s="435">
        <f t="shared" si="10"/>
        <v>0</v>
      </c>
      <c r="H106" s="436"/>
      <c r="I106" s="437"/>
      <c r="J106" s="437"/>
      <c r="K106" s="437"/>
      <c r="L106" s="437"/>
      <c r="M106" s="438">
        <f t="shared" si="11"/>
        <v>0</v>
      </c>
      <c r="N106" s="439">
        <f t="shared" si="12"/>
        <v>0</v>
      </c>
      <c r="O106" s="440">
        <f t="shared" si="13"/>
        <v>0</v>
      </c>
      <c r="P106" s="46"/>
      <c r="Q106" s="427"/>
      <c r="R106" s="427"/>
      <c r="S106" s="427"/>
      <c r="T106" s="427"/>
      <c r="U106" s="427"/>
      <c r="V106" s="34"/>
      <c r="W106" s="427"/>
      <c r="X106" s="427"/>
      <c r="Y106" s="427"/>
      <c r="Z106" s="427"/>
      <c r="AA106" s="427"/>
      <c r="AB106" s="428"/>
      <c r="AC106" s="427"/>
      <c r="AD106" s="427"/>
      <c r="AE106" s="427"/>
      <c r="AF106" s="427"/>
      <c r="AG106" s="45"/>
      <c r="AH106" s="428"/>
      <c r="AI106" s="427"/>
      <c r="AJ106" s="427"/>
      <c r="AK106" s="427"/>
      <c r="AL106" s="427"/>
      <c r="AM106" s="427"/>
      <c r="AN106" s="428"/>
      <c r="AO106" s="427"/>
      <c r="AP106" s="427"/>
      <c r="AQ106" s="427"/>
      <c r="AR106" s="427"/>
      <c r="AS106" s="427"/>
      <c r="AT106" s="428"/>
      <c r="AU106" s="427"/>
      <c r="AV106" s="427"/>
      <c r="AW106" s="427"/>
      <c r="AX106" s="427"/>
      <c r="AY106" s="427"/>
      <c r="AZ106" s="427"/>
      <c r="BA106" s="427"/>
      <c r="BB106" s="458"/>
      <c r="BC106" s="428"/>
      <c r="BD106" s="427"/>
      <c r="BE106" s="427"/>
      <c r="BF106" s="427"/>
      <c r="BG106" s="427"/>
      <c r="BH106" s="45"/>
      <c r="BI106" s="428"/>
    </row>
    <row r="107" spans="1:61" s="31" customFormat="1" ht="21.95" customHeight="1">
      <c r="A107" s="30">
        <f t="shared" si="8"/>
        <v>101</v>
      </c>
      <c r="B107" s="32" t="s">
        <v>485</v>
      </c>
      <c r="C107" s="33" t="s">
        <v>330</v>
      </c>
      <c r="D107" s="432" t="s">
        <v>486</v>
      </c>
      <c r="E107" s="446">
        <f t="shared" si="9"/>
        <v>0</v>
      </c>
      <c r="F107" s="434"/>
      <c r="G107" s="435">
        <f t="shared" si="10"/>
        <v>0</v>
      </c>
      <c r="H107" s="436"/>
      <c r="I107" s="437"/>
      <c r="J107" s="437"/>
      <c r="K107" s="437"/>
      <c r="L107" s="437"/>
      <c r="M107" s="438">
        <f t="shared" si="11"/>
        <v>0</v>
      </c>
      <c r="N107" s="439">
        <f t="shared" si="12"/>
        <v>0</v>
      </c>
      <c r="O107" s="440">
        <f t="shared" si="13"/>
        <v>0</v>
      </c>
      <c r="P107" s="46"/>
      <c r="Q107" s="427"/>
      <c r="R107" s="427"/>
      <c r="S107" s="427"/>
      <c r="T107" s="427"/>
      <c r="U107" s="427"/>
      <c r="V107" s="34"/>
      <c r="W107" s="427"/>
      <c r="X107" s="427"/>
      <c r="Y107" s="427"/>
      <c r="Z107" s="427"/>
      <c r="AA107" s="427"/>
      <c r="AB107" s="428"/>
      <c r="AC107" s="427"/>
      <c r="AD107" s="427"/>
      <c r="AE107" s="427"/>
      <c r="AF107" s="427"/>
      <c r="AG107" s="45"/>
      <c r="AH107" s="428"/>
      <c r="AI107" s="427"/>
      <c r="AJ107" s="427"/>
      <c r="AK107" s="427"/>
      <c r="AL107" s="427"/>
      <c r="AM107" s="427"/>
      <c r="AN107" s="428"/>
      <c r="AO107" s="427"/>
      <c r="AP107" s="427"/>
      <c r="AQ107" s="427"/>
      <c r="AR107" s="427"/>
      <c r="AS107" s="427"/>
      <c r="AT107" s="428"/>
      <c r="AU107" s="427"/>
      <c r="AV107" s="427"/>
      <c r="AW107" s="427"/>
      <c r="AX107" s="427"/>
      <c r="AY107" s="427"/>
      <c r="AZ107" s="427"/>
      <c r="BA107" s="427"/>
      <c r="BB107" s="45"/>
      <c r="BC107" s="428"/>
      <c r="BD107" s="427"/>
      <c r="BE107" s="427"/>
      <c r="BF107" s="427"/>
      <c r="BG107" s="427"/>
      <c r="BH107" s="45"/>
      <c r="BI107" s="428"/>
    </row>
    <row r="108" spans="1:61" s="31" customFormat="1" ht="21.95" customHeight="1">
      <c r="A108" s="30">
        <f t="shared" si="8"/>
        <v>102</v>
      </c>
      <c r="B108" s="455" t="s">
        <v>487</v>
      </c>
      <c r="C108" s="40" t="s">
        <v>488</v>
      </c>
      <c r="D108" s="457" t="s">
        <v>322</v>
      </c>
      <c r="E108" s="446">
        <f t="shared" si="9"/>
        <v>0</v>
      </c>
      <c r="F108" s="434"/>
      <c r="G108" s="435">
        <f t="shared" si="10"/>
        <v>0</v>
      </c>
      <c r="H108" s="436"/>
      <c r="I108" s="437"/>
      <c r="J108" s="437"/>
      <c r="K108" s="437"/>
      <c r="L108" s="437"/>
      <c r="M108" s="438">
        <f t="shared" si="11"/>
        <v>0</v>
      </c>
      <c r="N108" s="439">
        <f t="shared" si="12"/>
        <v>0</v>
      </c>
      <c r="O108" s="440">
        <f t="shared" si="13"/>
        <v>0</v>
      </c>
      <c r="P108" s="46"/>
      <c r="Q108" s="427"/>
      <c r="R108" s="427"/>
      <c r="S108" s="427"/>
      <c r="T108" s="427"/>
      <c r="U108" s="427"/>
      <c r="V108" s="34"/>
      <c r="W108" s="427"/>
      <c r="X108" s="427"/>
      <c r="Y108" s="427"/>
      <c r="Z108" s="427"/>
      <c r="AA108" s="427"/>
      <c r="AB108" s="428"/>
      <c r="AC108" s="427"/>
      <c r="AD108" s="427"/>
      <c r="AE108" s="427"/>
      <c r="AF108" s="427"/>
      <c r="AG108" s="45"/>
      <c r="AH108" s="428"/>
      <c r="AI108" s="427"/>
      <c r="AJ108" s="427"/>
      <c r="AK108" s="427"/>
      <c r="AL108" s="427"/>
      <c r="AM108" s="427"/>
      <c r="AN108" s="428"/>
      <c r="AO108" s="427"/>
      <c r="AP108" s="427"/>
      <c r="AQ108" s="427"/>
      <c r="AR108" s="427"/>
      <c r="AS108" s="427"/>
      <c r="AT108" s="428"/>
      <c r="AU108" s="427"/>
      <c r="AV108" s="427"/>
      <c r="AW108" s="427"/>
      <c r="AX108" s="427"/>
      <c r="AY108" s="427"/>
      <c r="AZ108" s="427"/>
      <c r="BA108" s="427"/>
      <c r="BB108" s="45"/>
      <c r="BC108" s="428"/>
      <c r="BD108" s="427"/>
      <c r="BE108" s="427"/>
      <c r="BF108" s="427"/>
      <c r="BG108" s="427"/>
      <c r="BH108" s="45"/>
      <c r="BI108" s="428"/>
    </row>
    <row r="109" spans="1:61" s="31" customFormat="1" ht="21.95" customHeight="1">
      <c r="A109" s="30">
        <f t="shared" si="8"/>
        <v>103</v>
      </c>
      <c r="B109" s="455" t="s">
        <v>489</v>
      </c>
      <c r="C109" s="42" t="s">
        <v>367</v>
      </c>
      <c r="D109" s="457" t="s">
        <v>308</v>
      </c>
      <c r="E109" s="446">
        <f t="shared" si="9"/>
        <v>0</v>
      </c>
      <c r="F109" s="434"/>
      <c r="G109" s="435">
        <f t="shared" si="10"/>
        <v>0</v>
      </c>
      <c r="H109" s="436"/>
      <c r="I109" s="437"/>
      <c r="J109" s="437"/>
      <c r="K109" s="437"/>
      <c r="L109" s="437"/>
      <c r="M109" s="438">
        <f t="shared" si="11"/>
        <v>0</v>
      </c>
      <c r="N109" s="439">
        <f t="shared" si="12"/>
        <v>0</v>
      </c>
      <c r="O109" s="440">
        <f t="shared" si="13"/>
        <v>0</v>
      </c>
      <c r="P109" s="46"/>
      <c r="Q109" s="427"/>
      <c r="R109" s="427"/>
      <c r="S109" s="427"/>
      <c r="T109" s="427"/>
      <c r="U109" s="427"/>
      <c r="V109" s="34"/>
      <c r="W109" s="427"/>
      <c r="X109" s="427"/>
      <c r="Y109" s="427"/>
      <c r="Z109" s="427"/>
      <c r="AA109" s="427"/>
      <c r="AB109" s="428"/>
      <c r="AC109" s="427"/>
      <c r="AD109" s="427"/>
      <c r="AE109" s="427"/>
      <c r="AF109" s="427"/>
      <c r="AG109" s="45"/>
      <c r="AH109" s="428"/>
      <c r="AI109" s="427"/>
      <c r="AJ109" s="427"/>
      <c r="AK109" s="427"/>
      <c r="AL109" s="427"/>
      <c r="AM109" s="427"/>
      <c r="AN109" s="428"/>
      <c r="AO109" s="427"/>
      <c r="AP109" s="427"/>
      <c r="AQ109" s="427"/>
      <c r="AR109" s="427"/>
      <c r="AS109" s="427"/>
      <c r="AT109" s="428"/>
      <c r="AU109" s="427"/>
      <c r="AV109" s="427"/>
      <c r="AW109" s="427"/>
      <c r="AX109" s="427"/>
      <c r="AY109" s="427"/>
      <c r="AZ109"/>
      <c r="BA109" s="471"/>
      <c r="BB109"/>
      <c r="BC109" s="428"/>
      <c r="BD109" s="427"/>
      <c r="BE109" s="427"/>
      <c r="BF109" s="427"/>
      <c r="BG109" s="427"/>
      <c r="BH109" s="429"/>
      <c r="BI109" s="428"/>
    </row>
    <row r="110" spans="1:61" s="31" customFormat="1" ht="21.95" customHeight="1">
      <c r="A110" s="30">
        <f t="shared" si="8"/>
        <v>104</v>
      </c>
      <c r="B110" s="32" t="s">
        <v>490</v>
      </c>
      <c r="C110" s="33" t="s">
        <v>491</v>
      </c>
      <c r="D110" s="432" t="s">
        <v>308</v>
      </c>
      <c r="E110" s="446">
        <f t="shared" si="9"/>
        <v>0</v>
      </c>
      <c r="F110" s="434"/>
      <c r="G110" s="435">
        <f t="shared" si="10"/>
        <v>0</v>
      </c>
      <c r="H110" s="436"/>
      <c r="I110" s="437"/>
      <c r="J110" s="437"/>
      <c r="K110" s="437"/>
      <c r="L110" s="437"/>
      <c r="M110" s="438">
        <f t="shared" si="11"/>
        <v>0</v>
      </c>
      <c r="N110" s="439">
        <f t="shared" si="12"/>
        <v>0</v>
      </c>
      <c r="O110" s="440">
        <f t="shared" si="13"/>
        <v>0</v>
      </c>
      <c r="P110" s="46"/>
      <c r="Q110" s="427"/>
      <c r="R110" s="427"/>
      <c r="S110" s="427"/>
      <c r="T110" s="427"/>
      <c r="U110" s="427"/>
      <c r="V110" s="34"/>
      <c r="W110" s="427"/>
      <c r="X110" s="427"/>
      <c r="Y110" s="427"/>
      <c r="Z110" s="427"/>
      <c r="AA110" s="427"/>
      <c r="AB110" s="428"/>
      <c r="AC110" s="427"/>
      <c r="AD110" s="427"/>
      <c r="AE110" s="427"/>
      <c r="AF110" s="427"/>
      <c r="AG110" s="45"/>
      <c r="AH110" s="428"/>
      <c r="AI110" s="427"/>
      <c r="AJ110" s="427"/>
      <c r="AK110" s="427"/>
      <c r="AL110" s="427"/>
      <c r="AM110" s="427"/>
      <c r="AN110" s="428"/>
      <c r="AO110" s="427"/>
      <c r="AP110" s="427"/>
      <c r="AQ110" s="427"/>
      <c r="AR110" s="427"/>
      <c r="AS110" s="427"/>
      <c r="AT110" s="428"/>
      <c r="AU110" s="427"/>
      <c r="AV110" s="427"/>
      <c r="AW110" s="427"/>
      <c r="AX110" s="427"/>
      <c r="AY110" s="427"/>
      <c r="AZ110" s="427"/>
      <c r="BA110" s="427"/>
      <c r="BB110" s="45"/>
      <c r="BC110" s="428"/>
      <c r="BD110" s="427"/>
      <c r="BE110" s="427"/>
      <c r="BF110" s="427"/>
      <c r="BG110" s="427"/>
      <c r="BH110" s="45"/>
      <c r="BI110" s="428"/>
    </row>
    <row r="111" spans="1:61" s="31" customFormat="1" ht="21.95" customHeight="1">
      <c r="A111" s="30">
        <f t="shared" si="8"/>
        <v>105</v>
      </c>
      <c r="B111" s="37" t="s">
        <v>492</v>
      </c>
      <c r="C111" s="38" t="s">
        <v>318</v>
      </c>
      <c r="D111" s="454" t="s">
        <v>308</v>
      </c>
      <c r="E111" s="446">
        <f t="shared" si="9"/>
        <v>0</v>
      </c>
      <c r="F111" s="434"/>
      <c r="G111" s="435">
        <f t="shared" si="10"/>
        <v>0</v>
      </c>
      <c r="H111" s="436"/>
      <c r="I111" s="437"/>
      <c r="J111" s="437"/>
      <c r="K111" s="437"/>
      <c r="L111" s="437"/>
      <c r="M111" s="438">
        <f t="shared" si="11"/>
        <v>0</v>
      </c>
      <c r="N111" s="439">
        <f t="shared" si="12"/>
        <v>0</v>
      </c>
      <c r="O111" s="440">
        <f t="shared" si="13"/>
        <v>0</v>
      </c>
      <c r="P111" s="46"/>
      <c r="Q111" s="427"/>
      <c r="R111" s="427"/>
      <c r="S111" s="427"/>
      <c r="T111" s="427"/>
      <c r="U111" s="427"/>
      <c r="V111" s="34"/>
      <c r="W111" s="427"/>
      <c r="X111" s="427"/>
      <c r="Y111" s="427"/>
      <c r="Z111" s="427"/>
      <c r="AA111" s="427"/>
      <c r="AB111" s="428"/>
      <c r="AC111" s="427"/>
      <c r="AD111" s="427"/>
      <c r="AE111" s="427"/>
      <c r="AF111" s="427"/>
      <c r="AG111" s="45"/>
      <c r="AH111" s="428"/>
      <c r="AI111" s="427"/>
      <c r="AJ111" s="427"/>
      <c r="AK111" s="427"/>
      <c r="AL111" s="427"/>
      <c r="AM111" s="427"/>
      <c r="AN111" s="428"/>
      <c r="AO111" s="427"/>
      <c r="AP111" s="427"/>
      <c r="AQ111" s="427"/>
      <c r="AR111" s="427"/>
      <c r="AS111" s="427"/>
      <c r="AT111" s="428"/>
      <c r="AU111" s="427"/>
      <c r="AV111" s="427"/>
      <c r="AW111" s="427"/>
      <c r="AX111" s="427"/>
      <c r="AY111" s="427"/>
      <c r="AZ111" s="427"/>
      <c r="BA111" s="427"/>
      <c r="BB111" s="45"/>
      <c r="BC111" s="428"/>
      <c r="BD111" s="427"/>
      <c r="BE111" s="427"/>
      <c r="BF111" s="427"/>
      <c r="BG111" s="427"/>
      <c r="BH111" s="45"/>
      <c r="BI111" s="428"/>
    </row>
    <row r="112" spans="1:61" s="31" customFormat="1" ht="21.95" customHeight="1">
      <c r="A112" s="30">
        <f t="shared" si="8"/>
        <v>106</v>
      </c>
      <c r="B112" s="32" t="s">
        <v>493</v>
      </c>
      <c r="C112" s="33" t="s">
        <v>494</v>
      </c>
      <c r="D112" s="432" t="s">
        <v>368</v>
      </c>
      <c r="E112" s="446">
        <f t="shared" si="9"/>
        <v>0</v>
      </c>
      <c r="F112" s="434"/>
      <c r="G112" s="435">
        <f t="shared" si="10"/>
        <v>0</v>
      </c>
      <c r="H112" s="436"/>
      <c r="I112" s="437"/>
      <c r="J112" s="437"/>
      <c r="K112" s="437"/>
      <c r="L112" s="437"/>
      <c r="M112" s="438">
        <f t="shared" si="11"/>
        <v>0</v>
      </c>
      <c r="N112" s="439">
        <f t="shared" si="12"/>
        <v>0</v>
      </c>
      <c r="O112" s="440">
        <f t="shared" si="13"/>
        <v>0</v>
      </c>
      <c r="P112" s="46"/>
      <c r="Q112" s="427"/>
      <c r="R112" s="427"/>
      <c r="S112" s="427"/>
      <c r="T112" s="427"/>
      <c r="U112" s="427"/>
      <c r="V112" s="34"/>
      <c r="W112" s="427"/>
      <c r="X112" s="427"/>
      <c r="Y112" s="427"/>
      <c r="Z112" s="427"/>
      <c r="AA112" s="427"/>
      <c r="AB112" s="428"/>
      <c r="AC112" s="427"/>
      <c r="AD112" s="427"/>
      <c r="AE112" s="427"/>
      <c r="AF112" s="427"/>
      <c r="AG112" s="45"/>
      <c r="AH112" s="428"/>
      <c r="AI112" s="427"/>
      <c r="AJ112" s="427"/>
      <c r="AK112" s="427"/>
      <c r="AL112" s="427"/>
      <c r="AM112" s="427"/>
      <c r="AN112" s="428"/>
      <c r="AO112" s="427"/>
      <c r="AP112" s="427"/>
      <c r="AQ112" s="427"/>
      <c r="AR112" s="427"/>
      <c r="AS112" s="427"/>
      <c r="AT112" s="428"/>
      <c r="AU112" s="427"/>
      <c r="AV112" s="427"/>
      <c r="AW112" s="427"/>
      <c r="AX112" s="427"/>
      <c r="AY112" s="427"/>
      <c r="AZ112" s="427"/>
      <c r="BA112" s="427"/>
      <c r="BB112" s="45"/>
      <c r="BC112" s="428"/>
      <c r="BD112" s="427"/>
      <c r="BE112" s="427"/>
      <c r="BF112" s="427"/>
      <c r="BG112" s="427"/>
      <c r="BH112" s="429"/>
      <c r="BI112" s="428"/>
    </row>
    <row r="113" spans="1:79" s="31" customFormat="1" ht="21.95" customHeight="1">
      <c r="A113" s="30">
        <f t="shared" si="8"/>
        <v>107</v>
      </c>
      <c r="B113" s="430" t="s">
        <v>495</v>
      </c>
      <c r="C113" s="431" t="s">
        <v>429</v>
      </c>
      <c r="D113" s="432" t="s">
        <v>496</v>
      </c>
      <c r="E113" s="433">
        <f t="shared" si="9"/>
        <v>0</v>
      </c>
      <c r="F113" s="434"/>
      <c r="G113" s="435">
        <f t="shared" si="10"/>
        <v>0</v>
      </c>
      <c r="H113" s="436"/>
      <c r="I113" s="437"/>
      <c r="J113" s="437"/>
      <c r="K113" s="437"/>
      <c r="L113" s="437"/>
      <c r="M113" s="438">
        <f t="shared" si="11"/>
        <v>0</v>
      </c>
      <c r="N113" s="439">
        <f t="shared" si="12"/>
        <v>0</v>
      </c>
      <c r="O113" s="440">
        <f t="shared" si="13"/>
        <v>0</v>
      </c>
      <c r="P113" s="46"/>
      <c r="Q113" s="427"/>
      <c r="R113" s="427"/>
      <c r="S113" s="427"/>
      <c r="T113" s="427"/>
      <c r="U113" s="427"/>
      <c r="V113" s="34"/>
      <c r="W113" s="427"/>
      <c r="X113" s="427"/>
      <c r="Y113" s="427"/>
      <c r="Z113" s="427"/>
      <c r="AA113" s="427"/>
      <c r="AB113" s="428"/>
      <c r="AC113" s="427"/>
      <c r="AD113" s="427"/>
      <c r="AE113" s="427"/>
      <c r="AF113" s="427"/>
      <c r="AG113" s="45"/>
      <c r="AH113" s="428"/>
      <c r="AI113" s="427"/>
      <c r="AJ113" s="427"/>
      <c r="AK113" s="427"/>
      <c r="AL113" s="427"/>
      <c r="AM113" s="427"/>
      <c r="AN113" s="428"/>
      <c r="AO113" s="427"/>
      <c r="AP113" s="427"/>
      <c r="AQ113" s="427"/>
      <c r="AR113" s="427"/>
      <c r="AS113" s="427"/>
      <c r="AT113" s="428"/>
      <c r="AU113" s="427"/>
      <c r="AV113" s="427"/>
      <c r="AW113" s="427"/>
      <c r="AX113" s="458"/>
      <c r="AY113" s="458"/>
      <c r="AZ113" s="449"/>
      <c r="BA113" s="458"/>
      <c r="BB113" s="458"/>
      <c r="BC113" s="464"/>
      <c r="BD113" s="427"/>
      <c r="BE113" s="427"/>
      <c r="BF113" s="427"/>
      <c r="BG113" s="427"/>
      <c r="BH113" s="45"/>
      <c r="BI113" s="428"/>
    </row>
    <row r="114" spans="1:79" s="31" customFormat="1" ht="21.95" customHeight="1">
      <c r="A114" s="30">
        <f t="shared" si="8"/>
        <v>108</v>
      </c>
      <c r="B114" s="37" t="s">
        <v>497</v>
      </c>
      <c r="C114" s="38" t="s">
        <v>498</v>
      </c>
      <c r="D114" s="454" t="s">
        <v>308</v>
      </c>
      <c r="E114" s="446">
        <f t="shared" si="9"/>
        <v>0</v>
      </c>
      <c r="F114" s="434"/>
      <c r="G114" s="435">
        <f t="shared" si="10"/>
        <v>0</v>
      </c>
      <c r="H114" s="436"/>
      <c r="I114" s="437"/>
      <c r="J114" s="437"/>
      <c r="K114" s="437"/>
      <c r="L114" s="437"/>
      <c r="M114" s="438">
        <f t="shared" si="11"/>
        <v>0</v>
      </c>
      <c r="N114" s="439">
        <f t="shared" si="12"/>
        <v>0</v>
      </c>
      <c r="O114" s="440">
        <f t="shared" si="13"/>
        <v>0</v>
      </c>
      <c r="P114" s="46"/>
      <c r="Q114" s="427"/>
      <c r="R114" s="427"/>
      <c r="S114" s="427"/>
      <c r="T114" s="427"/>
      <c r="U114" s="427"/>
      <c r="V114" s="34"/>
      <c r="W114" s="427"/>
      <c r="X114" s="427"/>
      <c r="Y114" s="427"/>
      <c r="Z114" s="427"/>
      <c r="AA114" s="427"/>
      <c r="AB114" s="428"/>
      <c r="AC114" s="427"/>
      <c r="AD114" s="427"/>
      <c r="AE114" s="427"/>
      <c r="AF114" s="427"/>
      <c r="AG114" s="45"/>
      <c r="AH114" s="428"/>
      <c r="AI114" s="427"/>
      <c r="AJ114" s="427"/>
      <c r="AK114" s="427"/>
      <c r="AL114" s="427"/>
      <c r="AM114" s="427"/>
      <c r="AN114" s="428"/>
      <c r="AO114" s="427"/>
      <c r="AP114" s="427"/>
      <c r="AQ114" s="427"/>
      <c r="AR114" s="427"/>
      <c r="AS114" s="427"/>
      <c r="AT114" s="428"/>
      <c r="AU114" s="427"/>
      <c r="AV114" s="427"/>
      <c r="AW114" s="427"/>
      <c r="AX114" s="427"/>
      <c r="AY114" s="427"/>
      <c r="AZ114" s="427"/>
      <c r="BA114" s="427"/>
      <c r="BB114" s="45"/>
      <c r="BC114" s="428"/>
      <c r="BD114" s="427"/>
      <c r="BE114" s="427"/>
      <c r="BF114" s="441"/>
      <c r="BG114" s="427"/>
      <c r="BH114" s="45"/>
      <c r="BI114" s="428"/>
    </row>
    <row r="115" spans="1:79" s="31" customFormat="1" ht="21.95" customHeight="1">
      <c r="A115" s="30">
        <f t="shared" si="8"/>
        <v>109</v>
      </c>
      <c r="B115" s="32" t="s">
        <v>317</v>
      </c>
      <c r="C115" s="33" t="s">
        <v>401</v>
      </c>
      <c r="D115" s="432" t="s">
        <v>340</v>
      </c>
      <c r="E115" s="446">
        <f t="shared" si="9"/>
        <v>0</v>
      </c>
      <c r="F115" s="434"/>
      <c r="G115" s="435">
        <f t="shared" si="10"/>
        <v>0</v>
      </c>
      <c r="H115" s="436"/>
      <c r="I115" s="437"/>
      <c r="J115" s="437"/>
      <c r="K115" s="437"/>
      <c r="L115" s="437"/>
      <c r="M115" s="438">
        <f t="shared" si="11"/>
        <v>0</v>
      </c>
      <c r="N115" s="439">
        <f t="shared" si="12"/>
        <v>0</v>
      </c>
      <c r="O115" s="440">
        <f t="shared" si="13"/>
        <v>0</v>
      </c>
      <c r="P115" s="46"/>
      <c r="Q115" s="427"/>
      <c r="R115" s="427"/>
      <c r="S115" s="427"/>
      <c r="T115" s="427"/>
      <c r="U115" s="427"/>
      <c r="V115" s="34"/>
      <c r="W115" s="427"/>
      <c r="X115" s="427"/>
      <c r="Y115" s="427"/>
      <c r="Z115" s="427"/>
      <c r="AA115" s="427"/>
      <c r="AB115" s="428"/>
      <c r="AC115" s="427"/>
      <c r="AD115" s="427"/>
      <c r="AE115" s="427"/>
      <c r="AF115" s="427"/>
      <c r="AG115" s="45"/>
      <c r="AH115" s="428"/>
      <c r="AI115" s="427"/>
      <c r="AJ115" s="427"/>
      <c r="AK115" s="427"/>
      <c r="AL115" s="427"/>
      <c r="AM115" s="427"/>
      <c r="AN115" s="428"/>
      <c r="AO115" s="427"/>
      <c r="AP115" s="427"/>
      <c r="AQ115" s="427"/>
      <c r="AR115" s="427"/>
      <c r="AS115" s="427"/>
      <c r="AT115" s="428"/>
      <c r="AU115" s="427"/>
      <c r="AV115" s="427"/>
      <c r="AW115" s="427"/>
      <c r="AX115" s="427"/>
      <c r="AY115" s="427"/>
      <c r="AZ115" s="427"/>
      <c r="BA115" s="427"/>
      <c r="BB115" s="45"/>
      <c r="BC115" s="428"/>
      <c r="BD115" s="427"/>
      <c r="BE115" s="427"/>
      <c r="BF115" s="427"/>
      <c r="BG115" s="427"/>
      <c r="BH115" s="45"/>
      <c r="BI115" s="428"/>
    </row>
    <row r="116" spans="1:79" s="31" customFormat="1" ht="21.95" customHeight="1">
      <c r="A116" s="30">
        <f t="shared" si="8"/>
        <v>110</v>
      </c>
      <c r="B116" s="32" t="s">
        <v>499</v>
      </c>
      <c r="C116" s="33" t="s">
        <v>356</v>
      </c>
      <c r="D116" s="454" t="s">
        <v>314</v>
      </c>
      <c r="E116" s="446">
        <f t="shared" si="9"/>
        <v>0</v>
      </c>
      <c r="F116" s="434"/>
      <c r="G116" s="435">
        <f t="shared" si="10"/>
        <v>0</v>
      </c>
      <c r="H116" s="436"/>
      <c r="I116" s="437"/>
      <c r="J116" s="437"/>
      <c r="K116" s="437"/>
      <c r="L116" s="437"/>
      <c r="M116" s="438">
        <f t="shared" si="11"/>
        <v>0</v>
      </c>
      <c r="N116" s="439">
        <f t="shared" si="12"/>
        <v>0</v>
      </c>
      <c r="O116" s="440">
        <f t="shared" si="13"/>
        <v>0</v>
      </c>
      <c r="P116" s="46"/>
      <c r="Q116" s="427"/>
      <c r="R116" s="427"/>
      <c r="S116" s="427"/>
      <c r="T116" s="427"/>
      <c r="U116" s="427"/>
      <c r="V116" s="34"/>
      <c r="W116" s="427"/>
      <c r="X116" s="427"/>
      <c r="Y116" s="427"/>
      <c r="Z116" s="427"/>
      <c r="AA116" s="427"/>
      <c r="AB116" s="428"/>
      <c r="AC116" s="427"/>
      <c r="AD116" s="427"/>
      <c r="AE116" s="427"/>
      <c r="AF116" s="427"/>
      <c r="AG116" s="45"/>
      <c r="AH116" s="428"/>
      <c r="AI116" s="427"/>
      <c r="AJ116" s="427"/>
      <c r="AK116" s="427"/>
      <c r="AL116" s="427"/>
      <c r="AM116" s="427"/>
      <c r="AN116" s="428"/>
      <c r="AO116" s="427"/>
      <c r="AP116" s="427"/>
      <c r="AQ116" s="427"/>
      <c r="AR116" s="427"/>
      <c r="AS116" s="427"/>
      <c r="AT116" s="428"/>
      <c r="AU116" s="427"/>
      <c r="AV116" s="427"/>
      <c r="AW116" s="427"/>
      <c r="AX116" s="427"/>
      <c r="AY116" s="427"/>
      <c r="AZ116" s="427"/>
      <c r="BA116" s="427"/>
      <c r="BB116" s="45"/>
      <c r="BC116" s="428"/>
      <c r="BD116" s="427"/>
      <c r="BE116" s="427"/>
      <c r="BF116" s="427"/>
      <c r="BG116" s="441"/>
      <c r="BH116" s="45"/>
      <c r="BI116" s="428"/>
    </row>
    <row r="117" spans="1:79" s="31" customFormat="1" ht="21.95" customHeight="1">
      <c r="A117" s="30">
        <f t="shared" si="8"/>
        <v>111</v>
      </c>
      <c r="B117" s="37" t="s">
        <v>500</v>
      </c>
      <c r="C117" s="33" t="s">
        <v>501</v>
      </c>
      <c r="D117" s="454" t="s">
        <v>314</v>
      </c>
      <c r="E117" s="446">
        <f t="shared" si="9"/>
        <v>0</v>
      </c>
      <c r="F117" s="434"/>
      <c r="G117" s="435">
        <f t="shared" si="10"/>
        <v>0</v>
      </c>
      <c r="H117" s="436"/>
      <c r="I117" s="437"/>
      <c r="J117" s="437"/>
      <c r="K117" s="437"/>
      <c r="L117" s="437"/>
      <c r="M117" s="438">
        <f t="shared" si="11"/>
        <v>0</v>
      </c>
      <c r="N117" s="439">
        <f t="shared" si="12"/>
        <v>0</v>
      </c>
      <c r="O117" s="440">
        <f t="shared" si="13"/>
        <v>0</v>
      </c>
      <c r="P117" s="46"/>
      <c r="Q117" s="427"/>
      <c r="R117" s="427"/>
      <c r="S117" s="427"/>
      <c r="T117" s="427"/>
      <c r="U117" s="427"/>
      <c r="V117" s="34"/>
      <c r="W117" s="427"/>
      <c r="X117" s="427"/>
      <c r="Y117" s="427"/>
      <c r="Z117" s="427"/>
      <c r="AA117" s="427"/>
      <c r="AB117" s="428"/>
      <c r="AC117" s="427"/>
      <c r="AD117" s="427"/>
      <c r="AE117" s="427"/>
      <c r="AF117" s="427"/>
      <c r="AG117" s="45"/>
      <c r="AH117" s="428"/>
      <c r="AI117" s="427"/>
      <c r="AJ117" s="427"/>
      <c r="AK117" s="427"/>
      <c r="AL117" s="427"/>
      <c r="AM117" s="427"/>
      <c r="AN117" s="428"/>
      <c r="AO117" s="427"/>
      <c r="AP117" s="427"/>
      <c r="AQ117" s="427"/>
      <c r="AR117" s="427"/>
      <c r="AS117" s="427"/>
      <c r="AT117" s="428"/>
      <c r="AU117" s="427"/>
      <c r="AV117" s="427"/>
      <c r="AW117" s="427"/>
      <c r="AX117" s="427"/>
      <c r="AY117" s="427"/>
      <c r="AZ117" s="427"/>
      <c r="BA117" s="427"/>
      <c r="BB117" s="45"/>
      <c r="BC117" s="428"/>
      <c r="BD117" s="427"/>
      <c r="BE117" s="441"/>
      <c r="BF117" s="427"/>
      <c r="BG117" s="427"/>
      <c r="BH117" s="45"/>
      <c r="BI117" s="428"/>
    </row>
    <row r="118" spans="1:79" s="31" customFormat="1" ht="21.95" customHeight="1">
      <c r="A118" s="30">
        <f t="shared" si="8"/>
        <v>112</v>
      </c>
      <c r="B118" s="32" t="s">
        <v>502</v>
      </c>
      <c r="C118" s="33" t="s">
        <v>503</v>
      </c>
      <c r="D118" s="432" t="s">
        <v>504</v>
      </c>
      <c r="E118" s="446">
        <f t="shared" si="9"/>
        <v>0</v>
      </c>
      <c r="F118" s="434"/>
      <c r="G118" s="435">
        <f t="shared" si="10"/>
        <v>0</v>
      </c>
      <c r="H118" s="436"/>
      <c r="I118" s="437"/>
      <c r="J118" s="437"/>
      <c r="K118" s="437"/>
      <c r="L118" s="437"/>
      <c r="M118" s="438">
        <f t="shared" si="11"/>
        <v>0</v>
      </c>
      <c r="N118" s="439">
        <f t="shared" si="12"/>
        <v>0</v>
      </c>
      <c r="O118" s="440">
        <f t="shared" si="13"/>
        <v>0</v>
      </c>
      <c r="P118" s="46"/>
      <c r="Q118" s="427"/>
      <c r="R118" s="427"/>
      <c r="S118" s="427"/>
      <c r="T118" s="427"/>
      <c r="U118" s="427"/>
      <c r="V118" s="34"/>
      <c r="W118" s="427"/>
      <c r="X118" s="427"/>
      <c r="Y118" s="427"/>
      <c r="Z118" s="427"/>
      <c r="AA118" s="427"/>
      <c r="AB118" s="428"/>
      <c r="AC118" s="427"/>
      <c r="AD118" s="427"/>
      <c r="AE118" s="427"/>
      <c r="AF118" s="427"/>
      <c r="AG118" s="45"/>
      <c r="AH118" s="428"/>
      <c r="AI118" s="427"/>
      <c r="AJ118" s="427"/>
      <c r="AK118" s="427"/>
      <c r="AL118" s="427"/>
      <c r="AM118" s="427"/>
      <c r="AN118" s="428"/>
      <c r="AO118" s="427"/>
      <c r="AP118" s="427"/>
      <c r="AQ118" s="427"/>
      <c r="AR118" s="427"/>
      <c r="AS118" s="427"/>
      <c r="AT118" s="428"/>
      <c r="AU118" s="427"/>
      <c r="AV118" s="427"/>
      <c r="AW118" s="427"/>
      <c r="AX118" s="427"/>
      <c r="AY118" s="427"/>
      <c r="AZ118" s="427"/>
      <c r="BA118" s="427"/>
      <c r="BB118" s="45"/>
      <c r="BC118" s="428"/>
      <c r="BD118" s="427"/>
      <c r="BE118" s="427"/>
      <c r="BF118" s="427"/>
      <c r="BG118" s="441"/>
      <c r="BH118" s="429"/>
      <c r="BI118" s="428"/>
    </row>
    <row r="119" spans="1:79" s="31" customFormat="1" ht="21.95" customHeight="1">
      <c r="A119" s="30">
        <f t="shared" si="8"/>
        <v>113</v>
      </c>
      <c r="B119" s="32" t="s">
        <v>505</v>
      </c>
      <c r="C119" s="33" t="s">
        <v>330</v>
      </c>
      <c r="D119" s="432" t="s">
        <v>308</v>
      </c>
      <c r="E119" s="446">
        <f t="shared" si="9"/>
        <v>0</v>
      </c>
      <c r="F119" s="434"/>
      <c r="G119" s="435">
        <f t="shared" si="10"/>
        <v>0</v>
      </c>
      <c r="H119" s="436"/>
      <c r="I119" s="437"/>
      <c r="J119" s="437"/>
      <c r="K119" s="437"/>
      <c r="L119" s="437"/>
      <c r="M119" s="438">
        <f t="shared" si="11"/>
        <v>0</v>
      </c>
      <c r="N119" s="439">
        <f t="shared" si="12"/>
        <v>0</v>
      </c>
      <c r="O119" s="440">
        <f t="shared" si="13"/>
        <v>0</v>
      </c>
      <c r="P119" s="46"/>
      <c r="Q119" s="427"/>
      <c r="R119" s="427"/>
      <c r="S119" s="427"/>
      <c r="T119" s="427"/>
      <c r="U119" s="427"/>
      <c r="V119" s="34"/>
      <c r="W119" s="427"/>
      <c r="X119" s="427"/>
      <c r="Y119" s="427"/>
      <c r="Z119" s="427"/>
      <c r="AA119" s="427"/>
      <c r="AB119" s="428"/>
      <c r="AC119" s="427"/>
      <c r="AD119" s="427"/>
      <c r="AE119" s="427"/>
      <c r="AF119" s="427"/>
      <c r="AG119" s="45"/>
      <c r="AH119" s="428"/>
      <c r="AI119" s="427"/>
      <c r="AJ119" s="427"/>
      <c r="AK119" s="427"/>
      <c r="AL119" s="427"/>
      <c r="AM119" s="427"/>
      <c r="AN119" s="428"/>
      <c r="AO119" s="427"/>
      <c r="AP119" s="427"/>
      <c r="AQ119" s="427"/>
      <c r="AR119" s="427"/>
      <c r="AS119" s="427"/>
      <c r="AT119" s="428"/>
      <c r="AU119" s="427"/>
      <c r="AV119" s="427"/>
      <c r="AW119" s="427"/>
      <c r="AX119" s="427"/>
      <c r="AY119" s="427"/>
      <c r="AZ119" s="427"/>
      <c r="BA119" s="427"/>
      <c r="BB119" s="45"/>
      <c r="BC119" s="428"/>
      <c r="BD119" s="427"/>
      <c r="BE119" s="427"/>
      <c r="BF119" s="427"/>
      <c r="BG119" s="427"/>
      <c r="BH119" s="45"/>
      <c r="BI119" s="428"/>
    </row>
    <row r="120" spans="1:79" s="31" customFormat="1" ht="21.95" customHeight="1">
      <c r="A120" s="30">
        <f t="shared" si="8"/>
        <v>114</v>
      </c>
      <c r="B120" s="32" t="s">
        <v>506</v>
      </c>
      <c r="C120" s="33" t="s">
        <v>507</v>
      </c>
      <c r="D120" s="432" t="s">
        <v>308</v>
      </c>
      <c r="E120" s="446">
        <f t="shared" si="9"/>
        <v>0</v>
      </c>
      <c r="F120" s="434"/>
      <c r="G120" s="435">
        <f t="shared" si="10"/>
        <v>0</v>
      </c>
      <c r="H120" s="436"/>
      <c r="I120" s="437"/>
      <c r="J120" s="437"/>
      <c r="K120" s="437"/>
      <c r="L120" s="437"/>
      <c r="M120" s="438">
        <f t="shared" si="11"/>
        <v>0</v>
      </c>
      <c r="N120" s="439">
        <f t="shared" si="12"/>
        <v>0</v>
      </c>
      <c r="O120" s="440">
        <f t="shared" si="13"/>
        <v>0</v>
      </c>
      <c r="P120" s="472"/>
      <c r="Q120" s="473"/>
      <c r="R120" s="473"/>
      <c r="S120" s="473"/>
      <c r="T120" s="47"/>
      <c r="U120" s="47"/>
      <c r="V120" s="453"/>
      <c r="W120" s="47"/>
      <c r="X120" s="47"/>
      <c r="Y120" s="47"/>
      <c r="Z120" s="47"/>
      <c r="AA120" s="47"/>
      <c r="AB120" s="453"/>
      <c r="AC120" s="47"/>
      <c r="AD120" s="47"/>
      <c r="AE120" s="47"/>
      <c r="AF120" s="47"/>
      <c r="AG120" s="47"/>
      <c r="AH120" s="453"/>
      <c r="AI120" s="47"/>
      <c r="AJ120" s="47"/>
      <c r="AK120" s="47"/>
      <c r="AL120" s="47"/>
      <c r="AM120" s="47"/>
      <c r="AN120" s="453"/>
      <c r="AO120" s="47"/>
      <c r="AP120" s="47"/>
      <c r="AQ120" s="47"/>
      <c r="AR120" s="47"/>
      <c r="AS120" s="47"/>
      <c r="AT120" s="453"/>
      <c r="AU120" s="47"/>
      <c r="AV120" s="47"/>
      <c r="AW120" s="47"/>
      <c r="AX120" s="447"/>
      <c r="AY120" s="448"/>
      <c r="AZ120" s="449"/>
      <c r="BA120" s="447"/>
      <c r="BB120"/>
      <c r="BC120" s="450"/>
      <c r="BD120" s="427"/>
      <c r="BE120" s="427"/>
      <c r="BF120" s="427"/>
      <c r="BG120" s="427"/>
      <c r="BH120" s="45"/>
      <c r="BI120" s="428"/>
    </row>
    <row r="121" spans="1:79" s="31" customFormat="1" ht="21.95" customHeight="1">
      <c r="A121" s="30">
        <f t="shared" si="8"/>
        <v>115</v>
      </c>
      <c r="B121" s="37" t="s">
        <v>508</v>
      </c>
      <c r="C121" s="38" t="s">
        <v>327</v>
      </c>
      <c r="D121" s="454" t="s">
        <v>319</v>
      </c>
      <c r="E121" s="446">
        <f t="shared" si="9"/>
        <v>0</v>
      </c>
      <c r="F121" s="434"/>
      <c r="G121" s="435">
        <f t="shared" si="10"/>
        <v>0</v>
      </c>
      <c r="H121" s="436"/>
      <c r="I121" s="437"/>
      <c r="J121" s="437"/>
      <c r="K121" s="437"/>
      <c r="L121" s="437"/>
      <c r="M121" s="438">
        <f t="shared" si="11"/>
        <v>0</v>
      </c>
      <c r="N121" s="439">
        <f t="shared" si="12"/>
        <v>0</v>
      </c>
      <c r="O121" s="440">
        <f t="shared" si="13"/>
        <v>0</v>
      </c>
      <c r="P121" s="46"/>
      <c r="Q121" s="427"/>
      <c r="R121" s="427"/>
      <c r="S121" s="427"/>
      <c r="T121" s="427"/>
      <c r="U121" s="427"/>
      <c r="V121" s="34"/>
      <c r="W121" s="427"/>
      <c r="X121" s="427"/>
      <c r="Y121" s="427"/>
      <c r="Z121" s="427"/>
      <c r="AA121" s="427"/>
      <c r="AB121" s="428"/>
      <c r="AC121" s="427"/>
      <c r="AD121" s="427"/>
      <c r="AE121" s="427"/>
      <c r="AF121" s="427"/>
      <c r="AG121" s="45"/>
      <c r="AH121" s="428"/>
      <c r="AI121" s="427"/>
      <c r="AJ121" s="427"/>
      <c r="AK121" s="427"/>
      <c r="AL121" s="427"/>
      <c r="AM121" s="427"/>
      <c r="AN121" s="428"/>
      <c r="AO121" s="427"/>
      <c r="AP121" s="427"/>
      <c r="AQ121" s="427"/>
      <c r="AR121" s="427"/>
      <c r="AS121" s="427"/>
      <c r="AT121" s="428"/>
      <c r="AU121" s="427"/>
      <c r="AV121" s="427"/>
      <c r="AW121" s="427"/>
      <c r="AX121" s="458"/>
      <c r="AY121" s="458"/>
      <c r="AZ121" s="458"/>
      <c r="BA121" s="458"/>
      <c r="BB121" s="458"/>
      <c r="BC121" s="464"/>
      <c r="BD121" s="427"/>
      <c r="BE121" s="427"/>
      <c r="BF121" s="427"/>
      <c r="BG121" s="427"/>
      <c r="BH121" s="429"/>
      <c r="BI121" s="428"/>
    </row>
    <row r="122" spans="1:79" s="31" customFormat="1" ht="21.95" customHeight="1">
      <c r="A122" s="30">
        <f t="shared" si="8"/>
        <v>116</v>
      </c>
      <c r="B122" s="32" t="s">
        <v>509</v>
      </c>
      <c r="C122" s="33" t="s">
        <v>313</v>
      </c>
      <c r="D122" s="432" t="s">
        <v>340</v>
      </c>
      <c r="E122" s="446">
        <f t="shared" si="9"/>
        <v>0</v>
      </c>
      <c r="F122" s="434"/>
      <c r="G122" s="435">
        <f t="shared" si="10"/>
        <v>0</v>
      </c>
      <c r="H122" s="436"/>
      <c r="I122" s="437"/>
      <c r="J122" s="437"/>
      <c r="K122" s="437"/>
      <c r="L122" s="437"/>
      <c r="M122" s="438">
        <f t="shared" si="11"/>
        <v>0</v>
      </c>
      <c r="N122" s="439">
        <f t="shared" si="12"/>
        <v>0</v>
      </c>
      <c r="O122" s="440">
        <f t="shared" si="13"/>
        <v>0</v>
      </c>
      <c r="P122" s="46"/>
      <c r="Q122" s="427"/>
      <c r="R122" s="427"/>
      <c r="S122" s="427"/>
      <c r="T122" s="427"/>
      <c r="U122" s="427"/>
      <c r="V122" s="34"/>
      <c r="W122" s="427"/>
      <c r="X122" s="427"/>
      <c r="Y122" s="427"/>
      <c r="Z122" s="427"/>
      <c r="AA122" s="427"/>
      <c r="AB122" s="428"/>
      <c r="AC122" s="427"/>
      <c r="AD122" s="427"/>
      <c r="AE122" s="427"/>
      <c r="AF122" s="427"/>
      <c r="AG122" s="45"/>
      <c r="AH122" s="428"/>
      <c r="AI122" s="427"/>
      <c r="AJ122" s="427"/>
      <c r="AK122" s="427"/>
      <c r="AL122" s="427"/>
      <c r="AM122" s="427"/>
      <c r="AN122" s="428"/>
      <c r="AO122" s="427"/>
      <c r="AP122" s="427"/>
      <c r="AQ122" s="427"/>
      <c r="AR122" s="427"/>
      <c r="AS122" s="427"/>
      <c r="AT122" s="428"/>
      <c r="AU122" s="427"/>
      <c r="AV122" s="427"/>
      <c r="AW122" s="427"/>
      <c r="AX122" s="427"/>
      <c r="AY122" s="427"/>
      <c r="AZ122" s="427"/>
      <c r="BA122" s="427"/>
      <c r="BB122" s="45"/>
      <c r="BC122" s="428"/>
      <c r="BD122" s="427"/>
      <c r="BE122" s="427"/>
      <c r="BF122" s="427"/>
      <c r="BG122" s="427"/>
      <c r="BH122" s="45"/>
      <c r="BI122" s="428"/>
    </row>
    <row r="123" spans="1:79" s="31" customFormat="1" ht="21.95" customHeight="1">
      <c r="A123" s="30">
        <f t="shared" si="8"/>
        <v>117</v>
      </c>
      <c r="B123" s="32" t="s">
        <v>510</v>
      </c>
      <c r="C123" s="33" t="s">
        <v>511</v>
      </c>
      <c r="D123" s="432" t="s">
        <v>415</v>
      </c>
      <c r="E123" s="446">
        <f t="shared" si="9"/>
        <v>0</v>
      </c>
      <c r="F123" s="434"/>
      <c r="G123" s="435">
        <f t="shared" si="10"/>
        <v>0</v>
      </c>
      <c r="H123" s="436"/>
      <c r="I123" s="437"/>
      <c r="J123" s="437"/>
      <c r="K123" s="437"/>
      <c r="L123" s="437"/>
      <c r="M123" s="438">
        <f t="shared" si="11"/>
        <v>0</v>
      </c>
      <c r="N123" s="439">
        <f t="shared" si="12"/>
        <v>0</v>
      </c>
      <c r="O123" s="440">
        <f t="shared" si="13"/>
        <v>0</v>
      </c>
      <c r="P123" s="46"/>
      <c r="Q123" s="427"/>
      <c r="R123" s="427"/>
      <c r="S123" s="427"/>
      <c r="T123" s="427"/>
      <c r="U123" s="427"/>
      <c r="V123" s="34"/>
      <c r="W123" s="427"/>
      <c r="X123" s="427"/>
      <c r="Y123" s="427"/>
      <c r="Z123" s="427"/>
      <c r="AA123" s="427"/>
      <c r="AB123" s="428"/>
      <c r="AC123" s="427"/>
      <c r="AD123" s="427"/>
      <c r="AE123" s="427"/>
      <c r="AF123" s="427"/>
      <c r="AG123" s="45"/>
      <c r="AH123" s="428"/>
      <c r="AI123" s="427"/>
      <c r="AJ123" s="427"/>
      <c r="AK123" s="427"/>
      <c r="AL123" s="427"/>
      <c r="AM123" s="427"/>
      <c r="AN123" s="428"/>
      <c r="AO123" s="427"/>
      <c r="AP123" s="427"/>
      <c r="AQ123" s="427"/>
      <c r="AR123" s="427"/>
      <c r="AS123" s="427"/>
      <c r="AT123" s="428"/>
      <c r="AU123" s="427"/>
      <c r="AV123" s="427"/>
      <c r="AW123" s="427"/>
      <c r="AX123" s="427"/>
      <c r="AY123" s="427"/>
      <c r="AZ123" s="427"/>
      <c r="BA123" s="427"/>
      <c r="BB123" s="45"/>
      <c r="BC123" s="428"/>
      <c r="BD123" s="427"/>
      <c r="BE123" s="427"/>
      <c r="BF123" s="427"/>
      <c r="BG123" s="427"/>
      <c r="BH123" s="45"/>
      <c r="BI123" s="428"/>
    </row>
    <row r="124" spans="1:79" s="31" customFormat="1" ht="21.95" customHeight="1">
      <c r="A124" s="30">
        <f t="shared" si="8"/>
        <v>118</v>
      </c>
      <c r="B124" s="474" t="s">
        <v>512</v>
      </c>
      <c r="C124" s="42" t="s">
        <v>439</v>
      </c>
      <c r="D124" s="475"/>
      <c r="E124" s="446">
        <f t="shared" si="9"/>
        <v>0</v>
      </c>
      <c r="F124" s="434"/>
      <c r="G124" s="435">
        <f t="shared" si="10"/>
        <v>0</v>
      </c>
      <c r="H124" s="436"/>
      <c r="I124" s="437"/>
      <c r="J124" s="437"/>
      <c r="K124" s="437"/>
      <c r="L124" s="437"/>
      <c r="M124" s="438">
        <f t="shared" si="11"/>
        <v>0</v>
      </c>
      <c r="N124" s="439">
        <f t="shared" si="12"/>
        <v>0</v>
      </c>
      <c r="O124" s="440">
        <f t="shared" si="13"/>
        <v>0</v>
      </c>
      <c r="P124" s="46"/>
      <c r="Q124" s="427"/>
      <c r="R124" s="427"/>
      <c r="S124" s="427"/>
      <c r="T124" s="427"/>
      <c r="U124" s="427"/>
      <c r="V124" s="34"/>
      <c r="W124" s="427"/>
      <c r="X124" s="427"/>
      <c r="Y124" s="427"/>
      <c r="Z124" s="427"/>
      <c r="AA124" s="427"/>
      <c r="AB124" s="428"/>
      <c r="AC124" s="427"/>
      <c r="AD124" s="427"/>
      <c r="AE124" s="427"/>
      <c r="AF124" s="427"/>
      <c r="AG124" s="45"/>
      <c r="AH124" s="428"/>
      <c r="AI124" s="427"/>
      <c r="AJ124" s="427"/>
      <c r="AK124" s="427"/>
      <c r="AL124" s="427"/>
      <c r="AM124" s="427"/>
      <c r="AN124" s="428"/>
      <c r="AO124" s="427"/>
      <c r="AP124" s="427"/>
      <c r="AQ124" s="427"/>
      <c r="AR124" s="427"/>
      <c r="AS124" s="427"/>
      <c r="AT124" s="428"/>
      <c r="AU124" s="427"/>
      <c r="AV124" s="427"/>
      <c r="AW124" s="427"/>
      <c r="AX124" s="427"/>
      <c r="AY124" s="427"/>
      <c r="AZ124" s="427"/>
      <c r="BA124" s="427"/>
      <c r="BB124" s="45"/>
      <c r="BC124" s="428"/>
      <c r="BD124" s="427"/>
      <c r="BE124" s="427"/>
      <c r="BF124" s="441"/>
      <c r="BG124" s="427"/>
      <c r="BH124" s="45"/>
      <c r="BI124" s="428"/>
    </row>
    <row r="125" spans="1:79" s="31" customFormat="1" ht="21.95" customHeight="1">
      <c r="A125" s="30">
        <f t="shared" si="8"/>
        <v>119</v>
      </c>
      <c r="B125" s="32" t="s">
        <v>513</v>
      </c>
      <c r="C125" s="33" t="s">
        <v>456</v>
      </c>
      <c r="D125" s="432"/>
      <c r="E125" s="446">
        <f t="shared" si="9"/>
        <v>0</v>
      </c>
      <c r="F125" s="434"/>
      <c r="G125" s="435">
        <f t="shared" si="10"/>
        <v>0</v>
      </c>
      <c r="H125" s="436"/>
      <c r="I125" s="437"/>
      <c r="J125" s="437"/>
      <c r="K125" s="437"/>
      <c r="L125" s="437"/>
      <c r="M125" s="438">
        <f t="shared" si="11"/>
        <v>0</v>
      </c>
      <c r="N125" s="439">
        <f t="shared" si="12"/>
        <v>0</v>
      </c>
      <c r="O125" s="440">
        <f t="shared" si="13"/>
        <v>0</v>
      </c>
      <c r="P125" s="46"/>
      <c r="Q125" s="427"/>
      <c r="R125" s="427"/>
      <c r="S125" s="427"/>
      <c r="T125" s="427"/>
      <c r="U125" s="427"/>
      <c r="V125" s="34"/>
      <c r="W125" s="427"/>
      <c r="X125" s="427"/>
      <c r="Y125" s="427"/>
      <c r="Z125" s="427"/>
      <c r="AA125" s="427"/>
      <c r="AB125" s="428"/>
      <c r="AC125" s="427"/>
      <c r="AD125" s="427"/>
      <c r="AE125" s="427"/>
      <c r="AF125" s="427"/>
      <c r="AG125" s="45"/>
      <c r="AH125" s="428"/>
      <c r="AI125" s="427"/>
      <c r="AJ125" s="427"/>
      <c r="AK125" s="427"/>
      <c r="AL125" s="427"/>
      <c r="AM125" s="427"/>
      <c r="AN125" s="428"/>
      <c r="AO125" s="427"/>
      <c r="AP125" s="427"/>
      <c r="AQ125" s="427"/>
      <c r="AR125" s="427"/>
      <c r="AS125" s="427"/>
      <c r="AT125" s="428"/>
      <c r="AU125" s="427"/>
      <c r="AV125" s="427"/>
      <c r="AW125" s="427"/>
      <c r="AX125" s="427"/>
      <c r="AY125" s="427"/>
      <c r="AZ125" s="427"/>
      <c r="BA125" s="427"/>
      <c r="BB125" s="45"/>
      <c r="BC125" s="428"/>
      <c r="BD125" s="427"/>
      <c r="BE125" s="427"/>
      <c r="BF125" s="427"/>
      <c r="BG125" s="427"/>
      <c r="BH125" s="45"/>
      <c r="BI125" s="428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</row>
    <row r="126" spans="1:79" s="31" customFormat="1" ht="21.95" customHeight="1">
      <c r="A126" s="30">
        <f t="shared" si="8"/>
        <v>120</v>
      </c>
      <c r="B126" s="37" t="s">
        <v>514</v>
      </c>
      <c r="C126" s="38" t="s">
        <v>429</v>
      </c>
      <c r="D126" s="454" t="s">
        <v>515</v>
      </c>
      <c r="E126" s="446">
        <f t="shared" si="9"/>
        <v>0</v>
      </c>
      <c r="F126" s="434"/>
      <c r="G126" s="435">
        <f t="shared" si="10"/>
        <v>0</v>
      </c>
      <c r="H126" s="436"/>
      <c r="I126" s="437"/>
      <c r="J126" s="437"/>
      <c r="K126" s="437"/>
      <c r="L126" s="437"/>
      <c r="M126" s="438">
        <f t="shared" si="11"/>
        <v>0</v>
      </c>
      <c r="N126" s="439">
        <f t="shared" si="12"/>
        <v>0</v>
      </c>
      <c r="O126" s="440">
        <f t="shared" si="13"/>
        <v>0</v>
      </c>
      <c r="P126" s="46"/>
      <c r="Q126" s="427"/>
      <c r="R126" s="427"/>
      <c r="S126" s="427"/>
      <c r="T126" s="427"/>
      <c r="U126" s="427"/>
      <c r="V126" s="34"/>
      <c r="W126" s="427"/>
      <c r="X126" s="427"/>
      <c r="Y126" s="427"/>
      <c r="Z126" s="427"/>
      <c r="AA126" s="427"/>
      <c r="AB126" s="428"/>
      <c r="AC126" s="427"/>
      <c r="AD126" s="427"/>
      <c r="AE126" s="427"/>
      <c r="AF126" s="427"/>
      <c r="AG126" s="45"/>
      <c r="AH126" s="428"/>
      <c r="AI126" s="427"/>
      <c r="AJ126" s="427"/>
      <c r="AK126" s="427"/>
      <c r="AL126" s="427"/>
      <c r="AM126" s="427"/>
      <c r="AN126" s="428"/>
      <c r="AO126" s="427"/>
      <c r="AP126" s="427"/>
      <c r="AQ126" s="427"/>
      <c r="AR126" s="427"/>
      <c r="AS126" s="427"/>
      <c r="AT126" s="428"/>
      <c r="AU126" s="427"/>
      <c r="AV126" s="427"/>
      <c r="AW126" s="427"/>
      <c r="AX126" s="427"/>
      <c r="AY126" s="427"/>
      <c r="AZ126" s="427"/>
      <c r="BA126" s="427"/>
      <c r="BB126" s="45"/>
      <c r="BC126" s="428"/>
      <c r="BD126" s="427"/>
      <c r="BE126" s="427"/>
      <c r="BF126" s="427"/>
      <c r="BG126" s="427"/>
      <c r="BH126" s="429"/>
      <c r="BI126" s="428"/>
    </row>
    <row r="127" spans="1:79" s="31" customFormat="1" ht="21.95" customHeight="1">
      <c r="A127" s="30">
        <f t="shared" si="8"/>
        <v>121</v>
      </c>
      <c r="B127" s="32" t="s">
        <v>516</v>
      </c>
      <c r="C127" s="33" t="s">
        <v>343</v>
      </c>
      <c r="D127" s="432" t="s">
        <v>308</v>
      </c>
      <c r="E127" s="446">
        <f t="shared" si="9"/>
        <v>0</v>
      </c>
      <c r="F127" s="434"/>
      <c r="G127" s="435">
        <f t="shared" si="10"/>
        <v>0</v>
      </c>
      <c r="H127" s="436"/>
      <c r="I127" s="437"/>
      <c r="J127" s="437"/>
      <c r="K127" s="437"/>
      <c r="L127" s="437"/>
      <c r="M127" s="438">
        <f t="shared" si="11"/>
        <v>0</v>
      </c>
      <c r="N127" s="439">
        <f t="shared" si="12"/>
        <v>0</v>
      </c>
      <c r="O127" s="440">
        <f t="shared" si="13"/>
        <v>0</v>
      </c>
      <c r="P127" s="46"/>
      <c r="Q127" s="427"/>
      <c r="R127" s="427"/>
      <c r="S127" s="427"/>
      <c r="T127" s="427"/>
      <c r="U127" s="427"/>
      <c r="V127" s="34"/>
      <c r="W127" s="427"/>
      <c r="X127" s="427"/>
      <c r="Y127" s="427"/>
      <c r="Z127" s="427"/>
      <c r="AA127" s="427"/>
      <c r="AB127" s="428"/>
      <c r="AC127" s="427"/>
      <c r="AD127" s="427"/>
      <c r="AE127" s="427"/>
      <c r="AF127" s="427"/>
      <c r="AG127" s="45"/>
      <c r="AH127" s="428"/>
      <c r="AI127" s="427"/>
      <c r="AJ127" s="427"/>
      <c r="AK127" s="427"/>
      <c r="AL127" s="427"/>
      <c r="AM127" s="427"/>
      <c r="AN127" s="428"/>
      <c r="AO127" s="427"/>
      <c r="AP127" s="427"/>
      <c r="AQ127" s="427"/>
      <c r="AR127" s="427"/>
      <c r="AS127" s="427"/>
      <c r="AT127" s="428"/>
      <c r="AU127" s="427"/>
      <c r="AV127" s="427"/>
      <c r="AW127" s="427"/>
      <c r="AX127" s="427"/>
      <c r="AY127" s="427"/>
      <c r="AZ127" s="427"/>
      <c r="BA127" s="427"/>
      <c r="BB127" s="45"/>
      <c r="BC127" s="428"/>
      <c r="BD127" s="427"/>
      <c r="BE127" s="427"/>
      <c r="BF127" s="427"/>
      <c r="BG127" s="427"/>
      <c r="BH127" s="45"/>
      <c r="BI127" s="428"/>
    </row>
    <row r="128" spans="1:79" s="31" customFormat="1" ht="21.95" customHeight="1">
      <c r="A128" s="30">
        <f t="shared" si="8"/>
        <v>122</v>
      </c>
      <c r="B128" s="35" t="s">
        <v>517</v>
      </c>
      <c r="C128" s="33" t="s">
        <v>518</v>
      </c>
      <c r="D128" s="432" t="s">
        <v>314</v>
      </c>
      <c r="E128" s="446">
        <f t="shared" si="9"/>
        <v>0</v>
      </c>
      <c r="F128" s="434"/>
      <c r="G128" s="435">
        <f t="shared" si="10"/>
        <v>0</v>
      </c>
      <c r="H128" s="436"/>
      <c r="I128" s="437"/>
      <c r="J128" s="437"/>
      <c r="K128" s="437"/>
      <c r="L128" s="437"/>
      <c r="M128" s="438">
        <f t="shared" si="11"/>
        <v>0</v>
      </c>
      <c r="N128" s="439">
        <f t="shared" si="12"/>
        <v>0</v>
      </c>
      <c r="O128" s="440">
        <f t="shared" si="13"/>
        <v>0</v>
      </c>
      <c r="P128" s="46"/>
      <c r="Q128" s="427"/>
      <c r="R128" s="427"/>
      <c r="S128" s="427"/>
      <c r="T128" s="427"/>
      <c r="U128" s="427"/>
      <c r="V128" s="34"/>
      <c r="W128" s="427"/>
      <c r="X128" s="427"/>
      <c r="Y128" s="427"/>
      <c r="Z128" s="427"/>
      <c r="AA128" s="427"/>
      <c r="AB128" s="428"/>
      <c r="AC128" s="427"/>
      <c r="AD128" s="427"/>
      <c r="AE128" s="427"/>
      <c r="AF128" s="427"/>
      <c r="AG128" s="45"/>
      <c r="AH128" s="428"/>
      <c r="AI128" s="427"/>
      <c r="AJ128" s="427"/>
      <c r="AK128" s="427"/>
      <c r="AL128" s="427"/>
      <c r="AM128" s="427"/>
      <c r="AN128" s="428"/>
      <c r="AO128" s="427"/>
      <c r="AP128" s="427"/>
      <c r="AQ128" s="427"/>
      <c r="AR128" s="427"/>
      <c r="AS128" s="427"/>
      <c r="AT128" s="428"/>
      <c r="AU128" s="427"/>
      <c r="AV128" s="427"/>
      <c r="AW128" s="427"/>
      <c r="AX128" s="427"/>
      <c r="AY128" s="427"/>
      <c r="AZ128" s="427"/>
      <c r="BA128" s="427"/>
      <c r="BB128" s="45"/>
      <c r="BC128" s="428"/>
      <c r="BD128" s="427"/>
      <c r="BE128" s="427"/>
      <c r="BF128" s="427"/>
      <c r="BG128" s="427"/>
      <c r="BH128" s="45"/>
      <c r="BI128" s="428"/>
    </row>
    <row r="129" spans="1:776 1030:1800 2054:2824 3078:3848 4102:4872 5126:5896 6150:6920 7174:7944 8198:8968 9222:9992 10246:11016 11270:12040 12294:13064 13318:14088 14342:15112 15366:16136" s="31" customFormat="1" ht="21.95" customHeight="1">
      <c r="A129" s="30">
        <f t="shared" si="8"/>
        <v>123</v>
      </c>
      <c r="B129" s="32" t="s">
        <v>519</v>
      </c>
      <c r="C129" s="33" t="s">
        <v>310</v>
      </c>
      <c r="D129" s="454" t="s">
        <v>520</v>
      </c>
      <c r="E129" s="446">
        <f t="shared" si="9"/>
        <v>0</v>
      </c>
      <c r="F129" s="434"/>
      <c r="G129" s="435">
        <f t="shared" si="10"/>
        <v>0</v>
      </c>
      <c r="H129" s="436"/>
      <c r="I129" s="437"/>
      <c r="J129" s="437"/>
      <c r="K129" s="437"/>
      <c r="L129" s="437"/>
      <c r="M129" s="438">
        <f t="shared" si="11"/>
        <v>0</v>
      </c>
      <c r="N129" s="439">
        <f t="shared" si="12"/>
        <v>0</v>
      </c>
      <c r="O129" s="440">
        <f t="shared" si="13"/>
        <v>0</v>
      </c>
      <c r="P129" s="46"/>
      <c r="Q129" s="427"/>
      <c r="R129" s="427"/>
      <c r="S129" s="427"/>
      <c r="T129" s="427"/>
      <c r="U129" s="427"/>
      <c r="V129" s="34"/>
      <c r="W129" s="427"/>
      <c r="X129" s="427"/>
      <c r="Y129" s="427"/>
      <c r="Z129" s="427"/>
      <c r="AA129" s="427"/>
      <c r="AB129" s="428"/>
      <c r="AC129" s="427"/>
      <c r="AD129" s="427"/>
      <c r="AE129" s="427"/>
      <c r="AF129" s="427"/>
      <c r="AG129" s="45"/>
      <c r="AH129" s="428"/>
      <c r="AI129" s="427"/>
      <c r="AJ129" s="427"/>
      <c r="AK129" s="427"/>
      <c r="AL129" s="427"/>
      <c r="AM129" s="427"/>
      <c r="AN129" s="428"/>
      <c r="AO129" s="427"/>
      <c r="AP129" s="427"/>
      <c r="AQ129" s="427"/>
      <c r="AR129" s="427"/>
      <c r="AS129" s="427"/>
      <c r="AT129" s="428"/>
      <c r="AU129" s="427"/>
      <c r="AV129" s="427"/>
      <c r="AW129" s="427"/>
      <c r="AX129" s="427"/>
      <c r="AY129" s="427"/>
      <c r="AZ129" s="427"/>
      <c r="BA129" s="427"/>
      <c r="BB129" s="45"/>
      <c r="BC129" s="428"/>
      <c r="BD129" s="427"/>
      <c r="BE129" s="427"/>
      <c r="BF129" s="427"/>
      <c r="BG129" s="427"/>
      <c r="BH129" s="45"/>
      <c r="BI129" s="428"/>
    </row>
    <row r="130" spans="1:776 1030:1800 2054:2824 3078:3848 4102:4872 5126:5896 6150:6920 7174:7944 8198:8968 9222:9992 10246:11016 11270:12040 12294:13064 13318:14088 14342:15112 15366:16136" s="31" customFormat="1" ht="21.95" customHeight="1">
      <c r="A130" s="30">
        <f t="shared" si="8"/>
        <v>124</v>
      </c>
      <c r="B130" s="455" t="s">
        <v>353</v>
      </c>
      <c r="C130" s="40" t="s">
        <v>521</v>
      </c>
      <c r="D130" s="457" t="s">
        <v>337</v>
      </c>
      <c r="E130" s="446">
        <f t="shared" si="9"/>
        <v>0</v>
      </c>
      <c r="F130" s="434"/>
      <c r="G130" s="435">
        <f t="shared" si="10"/>
        <v>0</v>
      </c>
      <c r="H130" s="436"/>
      <c r="I130" s="437"/>
      <c r="J130" s="437"/>
      <c r="K130" s="437"/>
      <c r="L130" s="437"/>
      <c r="M130" s="438">
        <f t="shared" si="11"/>
        <v>0</v>
      </c>
      <c r="N130" s="439">
        <f t="shared" si="12"/>
        <v>0</v>
      </c>
      <c r="O130" s="440">
        <f t="shared" si="13"/>
        <v>0</v>
      </c>
      <c r="P130" s="46"/>
      <c r="Q130" s="427"/>
      <c r="R130" s="427"/>
      <c r="S130" s="427"/>
      <c r="T130" s="427"/>
      <c r="U130" s="427"/>
      <c r="V130" s="34"/>
      <c r="W130" s="427"/>
      <c r="X130" s="427"/>
      <c r="Y130" s="427"/>
      <c r="Z130" s="427"/>
      <c r="AA130" s="427"/>
      <c r="AB130" s="428"/>
      <c r="AC130" s="427"/>
      <c r="AD130" s="427"/>
      <c r="AE130" s="427"/>
      <c r="AF130" s="427"/>
      <c r="AG130" s="45"/>
      <c r="AH130" s="428"/>
      <c r="AI130" s="427"/>
      <c r="AJ130" s="427"/>
      <c r="AK130" s="427"/>
      <c r="AL130" s="427"/>
      <c r="AM130" s="427"/>
      <c r="AN130" s="428"/>
      <c r="AO130" s="427"/>
      <c r="AP130" s="427"/>
      <c r="AQ130" s="427"/>
      <c r="AR130" s="427"/>
      <c r="AS130" s="427"/>
      <c r="AT130" s="428"/>
      <c r="AU130" s="427"/>
      <c r="AV130" s="427"/>
      <c r="AW130" s="427"/>
      <c r="AX130" s="447"/>
      <c r="AY130" s="448"/>
      <c r="AZ130" s="449"/>
      <c r="BA130" s="458"/>
      <c r="BB130" s="45"/>
      <c r="BC130" s="428"/>
      <c r="BD130" s="427"/>
      <c r="BE130" s="427"/>
      <c r="BF130" s="427"/>
      <c r="BG130" s="441"/>
      <c r="BH130" s="45"/>
      <c r="BI130" s="428"/>
    </row>
    <row r="131" spans="1:776 1030:1800 2054:2824 3078:3848 4102:4872 5126:5896 6150:6920 7174:7944 8198:8968 9222:9992 10246:11016 11270:12040 12294:13064 13318:14088 14342:15112 15366:16136" s="31" customFormat="1" ht="21.95" customHeight="1">
      <c r="A131" s="30">
        <f t="shared" si="8"/>
        <v>125</v>
      </c>
      <c r="B131" s="32" t="s">
        <v>522</v>
      </c>
      <c r="C131" s="33" t="s">
        <v>313</v>
      </c>
      <c r="D131" s="454" t="s">
        <v>308</v>
      </c>
      <c r="E131" s="446">
        <f t="shared" si="9"/>
        <v>0</v>
      </c>
      <c r="F131" s="434"/>
      <c r="G131" s="435">
        <f t="shared" si="10"/>
        <v>0</v>
      </c>
      <c r="H131" s="436"/>
      <c r="I131" s="437"/>
      <c r="J131" s="437"/>
      <c r="K131" s="437"/>
      <c r="L131" s="437"/>
      <c r="M131" s="438">
        <f t="shared" si="11"/>
        <v>0</v>
      </c>
      <c r="N131" s="439">
        <f t="shared" si="12"/>
        <v>0</v>
      </c>
      <c r="O131" s="440">
        <f t="shared" si="13"/>
        <v>0</v>
      </c>
      <c r="P131" s="46"/>
      <c r="Q131" s="427"/>
      <c r="R131" s="427"/>
      <c r="S131" s="427"/>
      <c r="T131" s="427"/>
      <c r="U131" s="427"/>
      <c r="V131" s="34"/>
      <c r="W131" s="427"/>
      <c r="X131" s="427"/>
      <c r="Y131" s="427"/>
      <c r="Z131" s="427"/>
      <c r="AA131" s="427"/>
      <c r="AB131" s="428"/>
      <c r="AC131" s="427"/>
      <c r="AD131" s="427"/>
      <c r="AE131" s="427"/>
      <c r="AF131" s="427"/>
      <c r="AG131" s="45"/>
      <c r="AH131" s="428"/>
      <c r="AI131" s="427"/>
      <c r="AJ131" s="427"/>
      <c r="AK131" s="427"/>
      <c r="AL131" s="427"/>
      <c r="AM131" s="427"/>
      <c r="AN131" s="428"/>
      <c r="AO131" s="427"/>
      <c r="AP131" s="427"/>
      <c r="AQ131" s="427"/>
      <c r="AR131" s="427"/>
      <c r="AS131" s="427"/>
      <c r="AT131" s="428"/>
      <c r="AU131" s="427"/>
      <c r="AV131" s="427"/>
      <c r="AW131" s="427"/>
      <c r="AX131" s="427"/>
      <c r="AY131" s="427"/>
      <c r="AZ131" s="427"/>
      <c r="BA131" s="427"/>
      <c r="BB131" s="45"/>
      <c r="BC131" s="428"/>
      <c r="BD131" s="427"/>
      <c r="BE131" s="427"/>
      <c r="BF131" s="427"/>
      <c r="BG131" s="427"/>
      <c r="BH131" s="429"/>
      <c r="BI131" s="428"/>
    </row>
    <row r="132" spans="1:776 1030:1800 2054:2824 3078:3848 4102:4872 5126:5896 6150:6920 7174:7944 8198:8968 9222:9992 10246:11016 11270:12040 12294:13064 13318:14088 14342:15112 15366:16136" s="31" customFormat="1" ht="21.95" customHeight="1">
      <c r="A132" s="30">
        <f t="shared" si="8"/>
        <v>126</v>
      </c>
      <c r="B132" s="455" t="s">
        <v>523</v>
      </c>
      <c r="C132" s="40" t="s">
        <v>363</v>
      </c>
      <c r="D132" s="457" t="s">
        <v>384</v>
      </c>
      <c r="E132" s="446">
        <f t="shared" si="9"/>
        <v>0</v>
      </c>
      <c r="F132" s="434"/>
      <c r="G132" s="435">
        <f t="shared" si="10"/>
        <v>0</v>
      </c>
      <c r="H132" s="436"/>
      <c r="I132" s="437"/>
      <c r="J132" s="437"/>
      <c r="K132" s="437"/>
      <c r="L132" s="437"/>
      <c r="M132" s="438">
        <f t="shared" si="11"/>
        <v>0</v>
      </c>
      <c r="N132" s="439">
        <f t="shared" si="12"/>
        <v>0</v>
      </c>
      <c r="O132" s="440">
        <f t="shared" si="13"/>
        <v>0</v>
      </c>
      <c r="P132" s="46"/>
      <c r="Q132" s="427"/>
      <c r="R132" s="427"/>
      <c r="S132" s="427"/>
      <c r="T132" s="427"/>
      <c r="U132" s="427"/>
      <c r="V132" s="34"/>
      <c r="W132" s="427"/>
      <c r="X132" s="427"/>
      <c r="Y132" s="427"/>
      <c r="Z132" s="427"/>
      <c r="AA132" s="427"/>
      <c r="AB132" s="428"/>
      <c r="AC132" s="427"/>
      <c r="AD132" s="427"/>
      <c r="AE132" s="427"/>
      <c r="AF132" s="427"/>
      <c r="AG132" s="45"/>
      <c r="AH132" s="428"/>
      <c r="AI132" s="427"/>
      <c r="AJ132" s="427"/>
      <c r="AK132" s="427"/>
      <c r="AL132" s="427"/>
      <c r="AM132" s="427"/>
      <c r="AN132" s="428"/>
      <c r="AO132" s="427"/>
      <c r="AP132" s="427"/>
      <c r="AQ132" s="427"/>
      <c r="AR132" s="427"/>
      <c r="AS132" s="427"/>
      <c r="AT132" s="428"/>
      <c r="AU132" s="427"/>
      <c r="AV132" s="427"/>
      <c r="AW132" s="427"/>
      <c r="AX132" s="427"/>
      <c r="AY132" s="427"/>
      <c r="AZ132" s="427"/>
      <c r="BA132" s="427"/>
      <c r="BB132" s="45"/>
      <c r="BC132" s="428"/>
      <c r="BD132" s="427"/>
      <c r="BE132" s="427"/>
      <c r="BF132" s="427"/>
      <c r="BG132" s="427"/>
      <c r="BH132" s="45"/>
      <c r="BI132" s="428"/>
    </row>
    <row r="133" spans="1:776 1030:1800 2054:2824 3078:3848 4102:4872 5126:5896 6150:6920 7174:7944 8198:8968 9222:9992 10246:11016 11270:12040 12294:13064 13318:14088 14342:15112 15366:16136" s="31" customFormat="1" ht="21.95" customHeight="1">
      <c r="A133" s="30">
        <f t="shared" si="8"/>
        <v>127</v>
      </c>
      <c r="B133" s="43" t="s">
        <v>524</v>
      </c>
      <c r="C133" s="44" t="s">
        <v>525</v>
      </c>
      <c r="D133" s="470" t="s">
        <v>308</v>
      </c>
      <c r="E133" s="446">
        <f t="shared" si="9"/>
        <v>0</v>
      </c>
      <c r="F133" s="434"/>
      <c r="G133" s="435">
        <f t="shared" si="10"/>
        <v>0</v>
      </c>
      <c r="H133" s="436"/>
      <c r="I133" s="437"/>
      <c r="J133" s="437"/>
      <c r="K133" s="437"/>
      <c r="L133" s="437"/>
      <c r="M133" s="438">
        <f t="shared" si="11"/>
        <v>0</v>
      </c>
      <c r="N133" s="439">
        <f t="shared" si="12"/>
        <v>0</v>
      </c>
      <c r="O133" s="440">
        <f t="shared" si="13"/>
        <v>0</v>
      </c>
      <c r="P133" s="46"/>
      <c r="Q133" s="427"/>
      <c r="R133" s="427"/>
      <c r="S133" s="427"/>
      <c r="T133" s="427"/>
      <c r="U133" s="427"/>
      <c r="V133" s="34"/>
      <c r="W133" s="427"/>
      <c r="X133" s="427"/>
      <c r="Y133" s="427"/>
      <c r="Z133" s="427"/>
      <c r="AA133" s="427"/>
      <c r="AB133" s="428"/>
      <c r="AC133" s="427"/>
      <c r="AD133" s="427"/>
      <c r="AE133" s="427"/>
      <c r="AF133" s="427"/>
      <c r="AG133" s="45"/>
      <c r="AH133" s="428"/>
      <c r="AI133" s="427"/>
      <c r="AJ133" s="427"/>
      <c r="AK133" s="427"/>
      <c r="AL133" s="427"/>
      <c r="AM133" s="427"/>
      <c r="AN133" s="428"/>
      <c r="AO133" s="427"/>
      <c r="AP133" s="427"/>
      <c r="AQ133" s="427"/>
      <c r="AR133" s="427"/>
      <c r="AS133" s="427"/>
      <c r="AT133" s="428"/>
      <c r="AU133" s="427"/>
      <c r="AV133" s="427"/>
      <c r="AW133" s="427"/>
      <c r="AX133" s="427"/>
      <c r="AY133" s="427"/>
      <c r="AZ133" s="427"/>
      <c r="BA133" s="427"/>
      <c r="BB133" s="45"/>
      <c r="BC133" s="428"/>
      <c r="BD133" s="427"/>
      <c r="BE133" s="427"/>
      <c r="BF133" s="427"/>
      <c r="BG133" s="441"/>
      <c r="BH133" s="45"/>
      <c r="BI133" s="428"/>
    </row>
    <row r="134" spans="1:776 1030:1800 2054:2824 3078:3848 4102:4872 5126:5896 6150:6920 7174:7944 8198:8968 9222:9992 10246:11016 11270:12040 12294:13064 13318:14088 14342:15112 15366:16136" s="31" customFormat="1" ht="21.95" customHeight="1">
      <c r="A134" s="30">
        <f t="shared" si="8"/>
        <v>128</v>
      </c>
      <c r="B134" s="32" t="s">
        <v>526</v>
      </c>
      <c r="C134" s="33" t="s">
        <v>518</v>
      </c>
      <c r="D134" s="432" t="s">
        <v>437</v>
      </c>
      <c r="E134" s="446">
        <f t="shared" si="9"/>
        <v>0</v>
      </c>
      <c r="F134" s="434"/>
      <c r="G134" s="435">
        <f t="shared" si="10"/>
        <v>0</v>
      </c>
      <c r="H134" s="436"/>
      <c r="I134" s="437"/>
      <c r="J134" s="437"/>
      <c r="K134" s="437"/>
      <c r="L134" s="437"/>
      <c r="M134" s="438">
        <f t="shared" si="11"/>
        <v>0</v>
      </c>
      <c r="N134" s="439">
        <f t="shared" si="12"/>
        <v>0</v>
      </c>
      <c r="O134" s="440">
        <f t="shared" si="13"/>
        <v>0</v>
      </c>
      <c r="P134" s="46"/>
      <c r="Q134" s="427"/>
      <c r="R134" s="427"/>
      <c r="S134" s="427"/>
      <c r="T134" s="427"/>
      <c r="U134" s="427"/>
      <c r="V134" s="34"/>
      <c r="W134" s="427"/>
      <c r="X134" s="427"/>
      <c r="Y134" s="427"/>
      <c r="Z134" s="427"/>
      <c r="AA134" s="427"/>
      <c r="AB134" s="428"/>
      <c r="AC134" s="427"/>
      <c r="AD134" s="427"/>
      <c r="AE134" s="427"/>
      <c r="AF134" s="427"/>
      <c r="AG134" s="45"/>
      <c r="AH134" s="428"/>
      <c r="AI134" s="427"/>
      <c r="AJ134" s="427"/>
      <c r="AK134" s="427"/>
      <c r="AL134" s="427"/>
      <c r="AM134" s="427"/>
      <c r="AN134" s="428"/>
      <c r="AO134" s="427"/>
      <c r="AP134" s="427"/>
      <c r="AQ134" s="427"/>
      <c r="AR134" s="427"/>
      <c r="AS134" s="427"/>
      <c r="AT134" s="428"/>
      <c r="AU134" s="427"/>
      <c r="AV134" s="427"/>
      <c r="AW134" s="427"/>
      <c r="AX134" s="427"/>
      <c r="AY134" s="427"/>
      <c r="AZ134" s="427"/>
      <c r="BA134" s="427"/>
      <c r="BB134" s="45"/>
      <c r="BC134" s="428"/>
      <c r="BD134" s="427"/>
      <c r="BE134" s="427"/>
      <c r="BF134" s="427"/>
      <c r="BG134" s="427"/>
      <c r="BH134" s="45"/>
      <c r="BI134" s="428"/>
    </row>
    <row r="135" spans="1:776 1030:1800 2054:2824 3078:3848 4102:4872 5126:5896 6150:6920 7174:7944 8198:8968 9222:9992 10246:11016 11270:12040 12294:13064 13318:14088 14342:15112 15366:16136" s="31" customFormat="1" ht="21.95" customHeight="1">
      <c r="A135" s="30">
        <f t="shared" ref="A135:A153" si="14">A134+1</f>
        <v>129</v>
      </c>
      <c r="B135" s="32" t="s">
        <v>527</v>
      </c>
      <c r="C135" s="33" t="s">
        <v>528</v>
      </c>
      <c r="D135" s="432" t="s">
        <v>308</v>
      </c>
      <c r="E135" s="446">
        <f t="shared" ref="E135:E153" si="15">F135+G135+M135+N135+O135</f>
        <v>0</v>
      </c>
      <c r="F135" s="434"/>
      <c r="G135" s="435">
        <f t="shared" ref="G135:G153" si="16">IF(COUNT(H135:L135)&lt;1,0,LARGE(H135:L135,1))+IF(COUNT(H135:L135)&lt;2,0,LARGE(H135:L135,2))+IF(COUNT(H135:L135)&lt;3,0,LARGE(H135:L135,3))</f>
        <v>0</v>
      </c>
      <c r="H135" s="436"/>
      <c r="I135" s="437"/>
      <c r="J135" s="437"/>
      <c r="K135" s="437"/>
      <c r="L135" s="437"/>
      <c r="M135" s="438">
        <f t="shared" ref="M135:M153" si="17">IF(COUNT(Q135:AT135)&lt;1,0,LARGE(Q135:AT135,1))+IF(COUNT(Q135:AT135)&lt;2,0,LARGE(Q135:AT135,2))+IF(COUNT(Q135:AT135)&lt;3,0,LARGE(Q135:AT135,3))+IF(COUNT(Q135:AT135)&lt;4,0,LARGE(Q135:AT135,4))</f>
        <v>0</v>
      </c>
      <c r="N135" s="439">
        <f t="shared" ref="N135:N153" si="18">IF(COUNT(BD135:BI135)&lt;1,0,LARGE(BD135:BI135,1))+IF(COUNT(BD135:BI135)&lt;2,0,LARGE(BD135:BI135,2))+IF(COUNT(BD135:BI135)&lt;3,0,LARGE(BD135:BI135,3))</f>
        <v>0</v>
      </c>
      <c r="O135" s="440">
        <f t="shared" ref="O135:O153" si="19">SUM(AU135:BC135)</f>
        <v>0</v>
      </c>
      <c r="P135" s="46"/>
      <c r="Q135" s="427"/>
      <c r="R135" s="427"/>
      <c r="S135" s="427"/>
      <c r="T135" s="427"/>
      <c r="U135" s="427"/>
      <c r="V135" s="34"/>
      <c r="W135" s="427"/>
      <c r="X135" s="427"/>
      <c r="Y135" s="427"/>
      <c r="Z135" s="427"/>
      <c r="AA135" s="427"/>
      <c r="AB135" s="428"/>
      <c r="AC135" s="427"/>
      <c r="AD135" s="427"/>
      <c r="AE135" s="427"/>
      <c r="AF135" s="427"/>
      <c r="AG135" s="45"/>
      <c r="AH135" s="428"/>
      <c r="AI135" s="427"/>
      <c r="AJ135" s="427"/>
      <c r="AK135" s="427"/>
      <c r="AL135" s="427"/>
      <c r="AM135" s="427"/>
      <c r="AN135" s="428"/>
      <c r="AO135" s="427"/>
      <c r="AP135" s="427"/>
      <c r="AQ135" s="427"/>
      <c r="AR135" s="427"/>
      <c r="AS135" s="427"/>
      <c r="AT135" s="428"/>
      <c r="AU135" s="427"/>
      <c r="AV135" s="427"/>
      <c r="AW135" s="427"/>
      <c r="AX135" s="427"/>
      <c r="AY135" s="427"/>
      <c r="AZ135" s="427"/>
      <c r="BA135" s="427"/>
      <c r="BB135" s="45"/>
      <c r="BC135" s="428"/>
      <c r="BD135" s="427"/>
      <c r="BE135" s="427"/>
      <c r="BF135" s="427"/>
      <c r="BG135" s="427"/>
      <c r="BH135" s="45"/>
      <c r="BI135" s="428"/>
    </row>
    <row r="136" spans="1:776 1030:1800 2054:2824 3078:3848 4102:4872 5126:5896 6150:6920 7174:7944 8198:8968 9222:9992 10246:11016 11270:12040 12294:13064 13318:14088 14342:15112 15366:16136" s="31" customFormat="1" ht="21.95" customHeight="1">
      <c r="A136" s="30">
        <f t="shared" si="14"/>
        <v>130</v>
      </c>
      <c r="B136" s="32" t="s">
        <v>529</v>
      </c>
      <c r="C136" s="33" t="s">
        <v>439</v>
      </c>
      <c r="D136" s="432" t="s">
        <v>314</v>
      </c>
      <c r="E136" s="446">
        <f t="shared" si="15"/>
        <v>0</v>
      </c>
      <c r="F136" s="434"/>
      <c r="G136" s="435">
        <f t="shared" si="16"/>
        <v>0</v>
      </c>
      <c r="H136" s="436"/>
      <c r="I136" s="437"/>
      <c r="J136" s="437"/>
      <c r="K136" s="437"/>
      <c r="L136" s="437"/>
      <c r="M136" s="438">
        <f t="shared" si="17"/>
        <v>0</v>
      </c>
      <c r="N136" s="439">
        <f t="shared" si="18"/>
        <v>0</v>
      </c>
      <c r="O136" s="440">
        <f t="shared" si="19"/>
        <v>0</v>
      </c>
      <c r="P136" s="46"/>
      <c r="Q136" s="427"/>
      <c r="R136" s="427"/>
      <c r="S136" s="427"/>
      <c r="T136" s="427"/>
      <c r="U136" s="427"/>
      <c r="V136" s="34"/>
      <c r="W136" s="427"/>
      <c r="X136" s="427"/>
      <c r="Y136" s="427"/>
      <c r="Z136" s="427"/>
      <c r="AA136" s="427"/>
      <c r="AB136" s="428"/>
      <c r="AC136" s="427"/>
      <c r="AD136" s="427"/>
      <c r="AE136" s="427"/>
      <c r="AF136" s="427"/>
      <c r="AG136" s="45"/>
      <c r="AH136" s="428"/>
      <c r="AI136" s="427"/>
      <c r="AJ136" s="427"/>
      <c r="AK136" s="427"/>
      <c r="AL136" s="427"/>
      <c r="AM136" s="427"/>
      <c r="AN136" s="428"/>
      <c r="AO136" s="427"/>
      <c r="AP136" s="427"/>
      <c r="AQ136" s="427"/>
      <c r="AR136" s="427"/>
      <c r="AS136" s="427"/>
      <c r="AT136" s="428"/>
      <c r="AU136" s="427"/>
      <c r="AV136" s="427"/>
      <c r="AW136" s="427"/>
      <c r="AX136" s="427"/>
      <c r="AY136" s="427"/>
      <c r="AZ136" s="427"/>
      <c r="BA136" s="427"/>
      <c r="BB136" s="45"/>
      <c r="BC136" s="428"/>
      <c r="BD136" s="427"/>
      <c r="BE136" s="427"/>
      <c r="BF136" s="441"/>
      <c r="BG136" s="427"/>
      <c r="BH136" s="45"/>
      <c r="BI136" s="428"/>
    </row>
    <row r="137" spans="1:776 1030:1800 2054:2824 3078:3848 4102:4872 5126:5896 6150:6920 7174:7944 8198:8968 9222:9992 10246:11016 11270:12040 12294:13064 13318:14088 14342:15112 15366:16136" s="31" customFormat="1" ht="21.95" customHeight="1">
      <c r="A137" s="30">
        <f t="shared" si="14"/>
        <v>131</v>
      </c>
      <c r="B137" s="32" t="s">
        <v>530</v>
      </c>
      <c r="C137" s="33" t="s">
        <v>453</v>
      </c>
      <c r="D137" s="432" t="s">
        <v>337</v>
      </c>
      <c r="E137" s="446">
        <f t="shared" si="15"/>
        <v>0</v>
      </c>
      <c r="F137" s="434"/>
      <c r="G137" s="435">
        <f t="shared" si="16"/>
        <v>0</v>
      </c>
      <c r="H137" s="436"/>
      <c r="I137" s="437"/>
      <c r="J137" s="437"/>
      <c r="K137" s="437"/>
      <c r="L137" s="437"/>
      <c r="M137" s="438">
        <f t="shared" si="17"/>
        <v>0</v>
      </c>
      <c r="N137" s="439">
        <f t="shared" si="18"/>
        <v>0</v>
      </c>
      <c r="O137" s="440">
        <f t="shared" si="19"/>
        <v>0</v>
      </c>
      <c r="P137" s="46"/>
      <c r="Q137" s="427"/>
      <c r="R137" s="427"/>
      <c r="S137" s="427"/>
      <c r="T137" s="427"/>
      <c r="U137" s="427"/>
      <c r="V137" s="34"/>
      <c r="W137" s="427"/>
      <c r="X137" s="427"/>
      <c r="Y137" s="427"/>
      <c r="Z137" s="427"/>
      <c r="AA137" s="427"/>
      <c r="AB137" s="428"/>
      <c r="AC137" s="427"/>
      <c r="AD137" s="427"/>
      <c r="AE137" s="427"/>
      <c r="AF137" s="427"/>
      <c r="AG137" s="45"/>
      <c r="AH137" s="428"/>
      <c r="AI137" s="427"/>
      <c r="AJ137" s="427"/>
      <c r="AK137" s="427"/>
      <c r="AL137" s="427"/>
      <c r="AM137" s="427"/>
      <c r="AN137" s="428"/>
      <c r="AO137" s="427"/>
      <c r="AP137" s="427"/>
      <c r="AQ137" s="427"/>
      <c r="AR137" s="427"/>
      <c r="AS137" s="427"/>
      <c r="AT137" s="428"/>
      <c r="AU137" s="427"/>
      <c r="AV137" s="427"/>
      <c r="AW137" s="427"/>
      <c r="AX137" s="427"/>
      <c r="AY137" s="427"/>
      <c r="AZ137" s="427"/>
      <c r="BA137" s="427"/>
      <c r="BB137" s="45"/>
      <c r="BC137" s="428"/>
      <c r="BD137" s="427"/>
      <c r="BE137" s="427"/>
      <c r="BF137" s="427"/>
      <c r="BG137" s="427"/>
      <c r="BH137" s="45"/>
      <c r="BI137" s="428"/>
    </row>
    <row r="138" spans="1:776 1030:1800 2054:2824 3078:3848 4102:4872 5126:5896 6150:6920 7174:7944 8198:8968 9222:9992 10246:11016 11270:12040 12294:13064 13318:14088 14342:15112 15366:16136" s="489" customFormat="1" ht="21.95" customHeight="1">
      <c r="A138" s="496">
        <f t="shared" si="14"/>
        <v>132</v>
      </c>
      <c r="B138" s="478" t="s">
        <v>531</v>
      </c>
      <c r="C138" s="479" t="s">
        <v>388</v>
      </c>
      <c r="D138" s="480" t="s">
        <v>328</v>
      </c>
      <c r="E138" s="481">
        <f t="shared" si="15"/>
        <v>0</v>
      </c>
      <c r="F138" s="434"/>
      <c r="G138" s="435">
        <f t="shared" si="16"/>
        <v>0</v>
      </c>
      <c r="H138" s="436"/>
      <c r="I138" s="482"/>
      <c r="J138" s="482"/>
      <c r="K138" s="482"/>
      <c r="L138" s="482"/>
      <c r="M138" s="483">
        <f t="shared" si="17"/>
        <v>0</v>
      </c>
      <c r="N138" s="484">
        <f t="shared" si="18"/>
        <v>0</v>
      </c>
      <c r="O138" s="484">
        <f t="shared" si="19"/>
        <v>0</v>
      </c>
      <c r="P138" s="485"/>
      <c r="Q138" s="485"/>
      <c r="R138" s="485"/>
      <c r="S138" s="485"/>
      <c r="T138" s="485"/>
      <c r="U138" s="485"/>
      <c r="V138" s="486"/>
      <c r="W138" s="485"/>
      <c r="X138" s="485"/>
      <c r="Y138" s="485"/>
      <c r="Z138" s="485"/>
      <c r="AA138" s="485"/>
      <c r="AB138" s="486"/>
      <c r="AC138" s="485"/>
      <c r="AD138" s="485"/>
      <c r="AE138" s="485"/>
      <c r="AF138" s="485"/>
      <c r="AG138" s="485"/>
      <c r="AH138" s="486"/>
      <c r="AI138" s="485"/>
      <c r="AJ138" s="485"/>
      <c r="AK138" s="485"/>
      <c r="AL138" s="485"/>
      <c r="AM138" s="485"/>
      <c r="AN138" s="486"/>
      <c r="AO138" s="485"/>
      <c r="AP138" s="485"/>
      <c r="AQ138" s="485"/>
      <c r="AR138" s="485"/>
      <c r="AS138" s="485"/>
      <c r="AT138" s="486"/>
      <c r="AU138" s="485"/>
      <c r="AV138" s="485"/>
      <c r="AW138" s="485"/>
      <c r="AX138" s="485"/>
      <c r="AY138" s="485"/>
      <c r="AZ138" s="485"/>
      <c r="BA138" s="485"/>
      <c r="BB138" s="485"/>
      <c r="BC138" s="486"/>
      <c r="BD138" s="485"/>
      <c r="BE138" s="485"/>
      <c r="BF138" s="492"/>
      <c r="BG138" s="485"/>
      <c r="BH138" s="485"/>
      <c r="BI138" s="486"/>
      <c r="JB138" s="31"/>
      <c r="JC138" s="31"/>
      <c r="JD138" s="31"/>
      <c r="SX138" s="31"/>
      <c r="SY138" s="31"/>
      <c r="SZ138" s="31"/>
      <c r="ACT138" s="31"/>
      <c r="ACU138" s="31"/>
      <c r="ACV138" s="31"/>
      <c r="AMP138" s="31"/>
      <c r="AMQ138" s="31"/>
      <c r="AMR138" s="31"/>
      <c r="AWL138" s="31"/>
      <c r="AWM138" s="31"/>
      <c r="AWN138" s="31"/>
      <c r="BGH138" s="31"/>
      <c r="BGI138" s="31"/>
      <c r="BGJ138" s="31"/>
      <c r="BQD138" s="31"/>
      <c r="BQE138" s="31"/>
      <c r="BQF138" s="31"/>
      <c r="BZZ138" s="31"/>
      <c r="CAA138" s="31"/>
      <c r="CAB138" s="31"/>
      <c r="CJV138" s="31"/>
      <c r="CJW138" s="31"/>
      <c r="CJX138" s="31"/>
      <c r="CTR138" s="31"/>
      <c r="CTS138" s="31"/>
      <c r="CTT138" s="31"/>
      <c r="DDN138" s="31"/>
      <c r="DDO138" s="31"/>
      <c r="DDP138" s="31"/>
      <c r="DNJ138" s="31"/>
      <c r="DNK138" s="31"/>
      <c r="DNL138" s="31"/>
      <c r="DXF138" s="31"/>
      <c r="DXG138" s="31"/>
      <c r="DXH138" s="31"/>
      <c r="EHB138" s="31"/>
      <c r="EHC138" s="31"/>
      <c r="EHD138" s="31"/>
      <c r="EQX138" s="31"/>
      <c r="EQY138" s="31"/>
      <c r="EQZ138" s="31"/>
      <c r="FAT138" s="31"/>
      <c r="FAU138" s="31"/>
      <c r="FAV138" s="31"/>
      <c r="FKP138" s="31"/>
      <c r="FKQ138" s="31"/>
      <c r="FKR138" s="31"/>
      <c r="FUL138" s="31"/>
      <c r="FUM138" s="31"/>
      <c r="FUN138" s="31"/>
      <c r="GEH138" s="31"/>
      <c r="GEI138" s="31"/>
      <c r="GEJ138" s="31"/>
      <c r="GOD138" s="31"/>
      <c r="GOE138" s="31"/>
      <c r="GOF138" s="31"/>
      <c r="GXZ138" s="31"/>
      <c r="GYA138" s="31"/>
      <c r="GYB138" s="31"/>
      <c r="HHV138" s="31"/>
      <c r="HHW138" s="31"/>
      <c r="HHX138" s="31"/>
      <c r="HRR138" s="31"/>
      <c r="HRS138" s="31"/>
      <c r="HRT138" s="31"/>
      <c r="IBN138" s="31"/>
      <c r="IBO138" s="31"/>
      <c r="IBP138" s="31"/>
      <c r="ILJ138" s="31"/>
      <c r="ILK138" s="31"/>
      <c r="ILL138" s="31"/>
      <c r="IVF138" s="31"/>
      <c r="IVG138" s="31"/>
      <c r="IVH138" s="31"/>
      <c r="JFB138" s="31"/>
      <c r="JFC138" s="31"/>
      <c r="JFD138" s="31"/>
      <c r="JOX138" s="31"/>
      <c r="JOY138" s="31"/>
      <c r="JOZ138" s="31"/>
      <c r="JYT138" s="31"/>
      <c r="JYU138" s="31"/>
      <c r="JYV138" s="31"/>
      <c r="KIP138" s="31"/>
      <c r="KIQ138" s="31"/>
      <c r="KIR138" s="31"/>
      <c r="KSL138" s="31"/>
      <c r="KSM138" s="31"/>
      <c r="KSN138" s="31"/>
      <c r="LCH138" s="31"/>
      <c r="LCI138" s="31"/>
      <c r="LCJ138" s="31"/>
      <c r="LMD138" s="31"/>
      <c r="LME138" s="31"/>
      <c r="LMF138" s="31"/>
      <c r="LVZ138" s="31"/>
      <c r="LWA138" s="31"/>
      <c r="LWB138" s="31"/>
      <c r="MFV138" s="31"/>
      <c r="MFW138" s="31"/>
      <c r="MFX138" s="31"/>
      <c r="MPR138" s="31"/>
      <c r="MPS138" s="31"/>
      <c r="MPT138" s="31"/>
      <c r="MZN138" s="31"/>
      <c r="MZO138" s="31"/>
      <c r="MZP138" s="31"/>
      <c r="NJJ138" s="31"/>
      <c r="NJK138" s="31"/>
      <c r="NJL138" s="31"/>
      <c r="NTF138" s="31"/>
      <c r="NTG138" s="31"/>
      <c r="NTH138" s="31"/>
      <c r="ODB138" s="31"/>
      <c r="ODC138" s="31"/>
      <c r="ODD138" s="31"/>
      <c r="OMX138" s="31"/>
      <c r="OMY138" s="31"/>
      <c r="OMZ138" s="31"/>
      <c r="OWT138" s="31"/>
      <c r="OWU138" s="31"/>
      <c r="OWV138" s="31"/>
      <c r="PGP138" s="31"/>
      <c r="PGQ138" s="31"/>
      <c r="PGR138" s="31"/>
      <c r="PQL138" s="31"/>
      <c r="PQM138" s="31"/>
      <c r="PQN138" s="31"/>
      <c r="QAH138" s="31"/>
      <c r="QAI138" s="31"/>
      <c r="QAJ138" s="31"/>
      <c r="QKD138" s="31"/>
      <c r="QKE138" s="31"/>
      <c r="QKF138" s="31"/>
      <c r="QTZ138" s="31"/>
      <c r="QUA138" s="31"/>
      <c r="QUB138" s="31"/>
      <c r="RDV138" s="31"/>
      <c r="RDW138" s="31"/>
      <c r="RDX138" s="31"/>
      <c r="RNR138" s="31"/>
      <c r="RNS138" s="31"/>
      <c r="RNT138" s="31"/>
      <c r="RXN138" s="31"/>
      <c r="RXO138" s="31"/>
      <c r="RXP138" s="31"/>
      <c r="SHJ138" s="31"/>
      <c r="SHK138" s="31"/>
      <c r="SHL138" s="31"/>
      <c r="SRF138" s="31"/>
      <c r="SRG138" s="31"/>
      <c r="SRH138" s="31"/>
      <c r="TBB138" s="31"/>
      <c r="TBC138" s="31"/>
      <c r="TBD138" s="31"/>
      <c r="TKX138" s="31"/>
      <c r="TKY138" s="31"/>
      <c r="TKZ138" s="31"/>
      <c r="TUT138" s="31"/>
      <c r="TUU138" s="31"/>
      <c r="TUV138" s="31"/>
      <c r="UEP138" s="31"/>
      <c r="UEQ138" s="31"/>
      <c r="UER138" s="31"/>
      <c r="UOL138" s="31"/>
      <c r="UOM138" s="31"/>
      <c r="UON138" s="31"/>
      <c r="UYH138" s="31"/>
      <c r="UYI138" s="31"/>
      <c r="UYJ138" s="31"/>
      <c r="VID138" s="31"/>
      <c r="VIE138" s="31"/>
      <c r="VIF138" s="31"/>
      <c r="VRZ138" s="31"/>
      <c r="VSA138" s="31"/>
      <c r="VSB138" s="31"/>
      <c r="WBV138" s="31"/>
      <c r="WBW138" s="31"/>
      <c r="WBX138" s="31"/>
      <c r="WLR138" s="31"/>
      <c r="WLS138" s="31"/>
      <c r="WLT138" s="31"/>
      <c r="WVN138" s="31"/>
      <c r="WVO138" s="31"/>
      <c r="WVP138" s="31"/>
    </row>
    <row r="139" spans="1:776 1030:1800 2054:2824 3078:3848 4102:4872 5126:5896 6150:6920 7174:7944 8198:8968 9222:9992 10246:11016 11270:12040 12294:13064 13318:14088 14342:15112 15366:16136" s="31" customFormat="1" ht="21.95" customHeight="1">
      <c r="A139" s="30">
        <f t="shared" si="14"/>
        <v>133</v>
      </c>
      <c r="B139" s="37" t="s">
        <v>532</v>
      </c>
      <c r="C139" s="38" t="s">
        <v>304</v>
      </c>
      <c r="D139" s="454" t="s">
        <v>533</v>
      </c>
      <c r="E139" s="446">
        <f t="shared" si="15"/>
        <v>0</v>
      </c>
      <c r="F139" s="434"/>
      <c r="G139" s="435">
        <f t="shared" si="16"/>
        <v>0</v>
      </c>
      <c r="H139" s="436"/>
      <c r="I139" s="437"/>
      <c r="J139" s="437"/>
      <c r="K139" s="437"/>
      <c r="L139" s="437"/>
      <c r="M139" s="438">
        <f t="shared" si="17"/>
        <v>0</v>
      </c>
      <c r="N139" s="439">
        <f t="shared" si="18"/>
        <v>0</v>
      </c>
      <c r="O139" s="440">
        <f t="shared" si="19"/>
        <v>0</v>
      </c>
      <c r="P139" s="46"/>
      <c r="Q139" s="427"/>
      <c r="R139" s="427"/>
      <c r="S139" s="427"/>
      <c r="T139" s="427"/>
      <c r="U139" s="427"/>
      <c r="V139" s="34"/>
      <c r="W139" s="427"/>
      <c r="X139" s="427"/>
      <c r="Y139" s="427"/>
      <c r="Z139" s="427"/>
      <c r="AA139" s="427"/>
      <c r="AB139" s="428"/>
      <c r="AC139" s="427"/>
      <c r="AD139" s="427"/>
      <c r="AE139" s="427"/>
      <c r="AF139" s="427"/>
      <c r="AG139" s="45"/>
      <c r="AH139" s="428"/>
      <c r="AI139" s="427"/>
      <c r="AJ139" s="427"/>
      <c r="AK139" s="427"/>
      <c r="AL139" s="427"/>
      <c r="AM139" s="427"/>
      <c r="AN139" s="428"/>
      <c r="AO139" s="427"/>
      <c r="AP139" s="427"/>
      <c r="AQ139" s="427"/>
      <c r="AR139" s="427"/>
      <c r="AS139" s="427"/>
      <c r="AT139" s="428"/>
      <c r="AU139" s="427"/>
      <c r="AV139" s="427"/>
      <c r="AW139" s="427"/>
      <c r="AX139" s="427"/>
      <c r="AY139" s="427"/>
      <c r="AZ139" s="449"/>
      <c r="BA139" s="427"/>
      <c r="BB139" s="45"/>
      <c r="BC139" s="428"/>
      <c r="BD139" s="427"/>
      <c r="BE139" s="427"/>
      <c r="BF139" s="427"/>
      <c r="BG139" s="427"/>
      <c r="BH139" s="45"/>
      <c r="BI139" s="428"/>
    </row>
    <row r="140" spans="1:776 1030:1800 2054:2824 3078:3848 4102:4872 5126:5896 6150:6920 7174:7944 8198:8968 9222:9992 10246:11016 11270:12040 12294:13064 13318:14088 14342:15112 15366:16136" s="31" customFormat="1" ht="21.95" customHeight="1">
      <c r="A140" s="30">
        <f t="shared" si="14"/>
        <v>134</v>
      </c>
      <c r="B140" s="35" t="s">
        <v>534</v>
      </c>
      <c r="C140" s="36" t="s">
        <v>439</v>
      </c>
      <c r="D140" s="432" t="s">
        <v>535</v>
      </c>
      <c r="E140" s="446">
        <f t="shared" si="15"/>
        <v>0</v>
      </c>
      <c r="F140" s="434"/>
      <c r="G140" s="435">
        <f t="shared" si="16"/>
        <v>0</v>
      </c>
      <c r="H140" s="436"/>
      <c r="I140" s="437"/>
      <c r="J140" s="437"/>
      <c r="K140" s="437"/>
      <c r="L140" s="437"/>
      <c r="M140" s="438">
        <f t="shared" si="17"/>
        <v>0</v>
      </c>
      <c r="N140" s="439">
        <f t="shared" si="18"/>
        <v>0</v>
      </c>
      <c r="O140" s="440">
        <f t="shared" si="19"/>
        <v>0</v>
      </c>
      <c r="P140" s="46"/>
      <c r="Q140" s="427"/>
      <c r="R140" s="427"/>
      <c r="S140" s="427"/>
      <c r="T140" s="427"/>
      <c r="U140" s="427"/>
      <c r="V140" s="34"/>
      <c r="W140" s="427"/>
      <c r="X140" s="427"/>
      <c r="Y140" s="427"/>
      <c r="Z140" s="427"/>
      <c r="AA140" s="427"/>
      <c r="AB140" s="428"/>
      <c r="AC140" s="427"/>
      <c r="AD140" s="427"/>
      <c r="AE140" s="427"/>
      <c r="AF140" s="427"/>
      <c r="AG140" s="45"/>
      <c r="AH140" s="428"/>
      <c r="AI140" s="427"/>
      <c r="AJ140" s="427"/>
      <c r="AK140" s="427"/>
      <c r="AL140" s="427"/>
      <c r="AM140" s="427"/>
      <c r="AN140" s="428"/>
      <c r="AO140" s="427"/>
      <c r="AP140" s="427"/>
      <c r="AQ140" s="427"/>
      <c r="AR140" s="427"/>
      <c r="AS140" s="427"/>
      <c r="AT140" s="428"/>
      <c r="AU140" s="427"/>
      <c r="AV140" s="427"/>
      <c r="AW140" s="427"/>
      <c r="AX140" s="427"/>
      <c r="AY140" s="427"/>
      <c r="AZ140" s="427"/>
      <c r="BA140" s="427"/>
      <c r="BB140" s="45"/>
      <c r="BC140" s="428"/>
      <c r="BD140" s="427"/>
      <c r="BE140" s="427"/>
      <c r="BF140" s="427"/>
      <c r="BG140" s="427"/>
      <c r="BH140" s="45"/>
      <c r="BI140" s="428"/>
    </row>
    <row r="141" spans="1:776 1030:1800 2054:2824 3078:3848 4102:4872 5126:5896 6150:6920 7174:7944 8198:8968 9222:9992 10246:11016 11270:12040 12294:13064 13318:14088 14342:15112 15366:16136" s="31" customFormat="1" ht="21.95" customHeight="1">
      <c r="A141" s="30">
        <f t="shared" si="14"/>
        <v>135</v>
      </c>
      <c r="B141" s="32" t="s">
        <v>536</v>
      </c>
      <c r="C141" s="33" t="s">
        <v>537</v>
      </c>
      <c r="D141" s="432" t="s">
        <v>437</v>
      </c>
      <c r="E141" s="446">
        <f t="shared" si="15"/>
        <v>0</v>
      </c>
      <c r="F141" s="434"/>
      <c r="G141" s="435">
        <f t="shared" si="16"/>
        <v>0</v>
      </c>
      <c r="H141" s="436"/>
      <c r="I141" s="437"/>
      <c r="J141" s="437"/>
      <c r="K141" s="437"/>
      <c r="L141" s="437"/>
      <c r="M141" s="438">
        <f t="shared" si="17"/>
        <v>0</v>
      </c>
      <c r="N141" s="439">
        <f t="shared" si="18"/>
        <v>0</v>
      </c>
      <c r="O141" s="440">
        <f t="shared" si="19"/>
        <v>0</v>
      </c>
      <c r="P141" s="46"/>
      <c r="Q141" s="427"/>
      <c r="R141" s="427"/>
      <c r="S141" s="427"/>
      <c r="T141" s="427"/>
      <c r="U141" s="427"/>
      <c r="V141" s="34"/>
      <c r="W141" s="427"/>
      <c r="X141" s="427"/>
      <c r="Y141" s="427"/>
      <c r="Z141" s="427"/>
      <c r="AA141" s="427"/>
      <c r="AB141" s="428"/>
      <c r="AC141" s="427"/>
      <c r="AD141" s="427"/>
      <c r="AE141" s="427"/>
      <c r="AF141" s="427"/>
      <c r="AG141" s="45"/>
      <c r="AH141" s="428"/>
      <c r="AI141" s="427"/>
      <c r="AJ141" s="427"/>
      <c r="AK141" s="427"/>
      <c r="AL141" s="427"/>
      <c r="AM141" s="427"/>
      <c r="AN141" s="428"/>
      <c r="AO141" s="427"/>
      <c r="AP141" s="427"/>
      <c r="AQ141" s="427"/>
      <c r="AR141" s="427"/>
      <c r="AS141" s="427"/>
      <c r="AT141" s="428"/>
      <c r="AU141" s="427"/>
      <c r="AV141" s="427"/>
      <c r="AW141" s="427"/>
      <c r="AX141" s="427"/>
      <c r="AY141" s="427"/>
      <c r="AZ141" s="427"/>
      <c r="BA141" s="427"/>
      <c r="BB141" s="45"/>
      <c r="BC141" s="428"/>
      <c r="BD141" s="427"/>
      <c r="BE141" s="427"/>
      <c r="BF141" s="427"/>
      <c r="BG141" s="427"/>
      <c r="BH141" s="45"/>
      <c r="BI141" s="428"/>
    </row>
    <row r="142" spans="1:776 1030:1800 2054:2824 3078:3848 4102:4872 5126:5896 6150:6920 7174:7944 8198:8968 9222:9992 10246:11016 11270:12040 12294:13064 13318:14088 14342:15112 15366:16136" s="31" customFormat="1" ht="21.95" customHeight="1">
      <c r="A142" s="30">
        <f t="shared" si="14"/>
        <v>136</v>
      </c>
      <c r="B142" s="455" t="s">
        <v>538</v>
      </c>
      <c r="C142" s="40" t="s">
        <v>539</v>
      </c>
      <c r="D142" s="457" t="s">
        <v>308</v>
      </c>
      <c r="E142" s="446">
        <f t="shared" si="15"/>
        <v>0</v>
      </c>
      <c r="F142" s="434"/>
      <c r="G142" s="435">
        <f t="shared" si="16"/>
        <v>0</v>
      </c>
      <c r="H142" s="436"/>
      <c r="I142" s="437"/>
      <c r="J142" s="437"/>
      <c r="K142" s="437"/>
      <c r="L142" s="437"/>
      <c r="M142" s="438">
        <f t="shared" si="17"/>
        <v>0</v>
      </c>
      <c r="N142" s="439">
        <f t="shared" si="18"/>
        <v>0</v>
      </c>
      <c r="O142" s="440">
        <f t="shared" si="19"/>
        <v>0</v>
      </c>
      <c r="P142" s="46"/>
      <c r="Q142" s="427"/>
      <c r="R142" s="427"/>
      <c r="S142" s="427"/>
      <c r="T142" s="427"/>
      <c r="U142" s="427"/>
      <c r="V142" s="34"/>
      <c r="W142" s="427"/>
      <c r="X142" s="427"/>
      <c r="Y142" s="427"/>
      <c r="Z142" s="427"/>
      <c r="AA142" s="427"/>
      <c r="AB142" s="428"/>
      <c r="AC142" s="427"/>
      <c r="AD142" s="427"/>
      <c r="AE142" s="427"/>
      <c r="AF142" s="427"/>
      <c r="AG142" s="45"/>
      <c r="AH142" s="428"/>
      <c r="AI142" s="427"/>
      <c r="AJ142" s="427"/>
      <c r="AK142" s="427"/>
      <c r="AL142" s="427"/>
      <c r="AM142" s="427"/>
      <c r="AN142" s="428"/>
      <c r="AO142" s="427"/>
      <c r="AP142" s="427"/>
      <c r="AQ142" s="427"/>
      <c r="AR142" s="427"/>
      <c r="AS142" s="427"/>
      <c r="AT142" s="428"/>
      <c r="AU142" s="427"/>
      <c r="AV142" s="427"/>
      <c r="AW142" s="427"/>
      <c r="AX142" s="427"/>
      <c r="AY142" s="427"/>
      <c r="AZ142" s="427"/>
      <c r="BA142" s="427"/>
      <c r="BB142" s="45"/>
      <c r="BC142" s="428"/>
      <c r="BD142" s="427"/>
      <c r="BE142" s="427"/>
      <c r="BF142" s="441"/>
      <c r="BG142" s="427"/>
      <c r="BH142" s="45"/>
      <c r="BI142" s="428"/>
    </row>
    <row r="143" spans="1:776 1030:1800 2054:2824 3078:3848 4102:4872 5126:5896 6150:6920 7174:7944 8198:8968 9222:9992 10246:11016 11270:12040 12294:13064 13318:14088 14342:15112 15366:16136" s="31" customFormat="1" ht="21.95" customHeight="1">
      <c r="A143" s="30">
        <f t="shared" si="14"/>
        <v>137</v>
      </c>
      <c r="B143" s="32" t="s">
        <v>540</v>
      </c>
      <c r="C143" s="33" t="s">
        <v>541</v>
      </c>
      <c r="D143" s="454" t="s">
        <v>437</v>
      </c>
      <c r="E143" s="446">
        <f t="shared" si="15"/>
        <v>0</v>
      </c>
      <c r="F143" s="434"/>
      <c r="G143" s="435">
        <f t="shared" si="16"/>
        <v>0</v>
      </c>
      <c r="H143" s="436"/>
      <c r="I143" s="437"/>
      <c r="J143" s="437"/>
      <c r="K143" s="437"/>
      <c r="L143" s="437"/>
      <c r="M143" s="438">
        <f t="shared" si="17"/>
        <v>0</v>
      </c>
      <c r="N143" s="439">
        <f t="shared" si="18"/>
        <v>0</v>
      </c>
      <c r="O143" s="440">
        <f t="shared" si="19"/>
        <v>0</v>
      </c>
      <c r="P143" s="46"/>
      <c r="Q143" s="427"/>
      <c r="R143" s="427"/>
      <c r="S143" s="427"/>
      <c r="T143" s="427"/>
      <c r="U143" s="427"/>
      <c r="V143" s="34"/>
      <c r="W143" s="427"/>
      <c r="X143" s="427"/>
      <c r="Y143" s="427"/>
      <c r="Z143" s="427"/>
      <c r="AA143" s="427"/>
      <c r="AB143" s="428"/>
      <c r="AC143" s="427"/>
      <c r="AD143" s="427"/>
      <c r="AE143" s="427"/>
      <c r="AF143" s="427"/>
      <c r="AG143" s="45"/>
      <c r="AH143" s="428"/>
      <c r="AI143" s="427"/>
      <c r="AJ143" s="427"/>
      <c r="AK143" s="427"/>
      <c r="AL143" s="427"/>
      <c r="AM143" s="427"/>
      <c r="AN143" s="428"/>
      <c r="AO143" s="427"/>
      <c r="AP143" s="427"/>
      <c r="AQ143" s="427"/>
      <c r="AR143" s="427"/>
      <c r="AS143" s="427"/>
      <c r="AT143" s="428"/>
      <c r="AU143" s="427"/>
      <c r="AV143" s="427"/>
      <c r="AW143" s="427"/>
      <c r="AX143" s="427"/>
      <c r="AY143" s="427"/>
      <c r="AZ143" s="427"/>
      <c r="BA143" s="427"/>
      <c r="BB143" s="45"/>
      <c r="BC143" s="428"/>
      <c r="BD143" s="427"/>
      <c r="BE143" s="427"/>
      <c r="BF143" s="427"/>
      <c r="BG143" s="427"/>
      <c r="BH143" s="45"/>
      <c r="BI143" s="428"/>
    </row>
    <row r="144" spans="1:776 1030:1800 2054:2824 3078:3848 4102:4872 5126:5896 6150:6920 7174:7944 8198:8968 9222:9992 10246:11016 11270:12040 12294:13064 13318:14088 14342:15112 15366:16136" s="31" customFormat="1" ht="21.95" customHeight="1">
      <c r="A144" s="30">
        <f t="shared" si="14"/>
        <v>138</v>
      </c>
      <c r="B144" s="35" t="s">
        <v>542</v>
      </c>
      <c r="C144" s="36" t="s">
        <v>307</v>
      </c>
      <c r="D144" s="432" t="s">
        <v>377</v>
      </c>
      <c r="E144" s="446">
        <f t="shared" si="15"/>
        <v>0</v>
      </c>
      <c r="F144" s="434"/>
      <c r="G144" s="435">
        <f t="shared" si="16"/>
        <v>0</v>
      </c>
      <c r="H144" s="436"/>
      <c r="I144" s="437"/>
      <c r="J144" s="437"/>
      <c r="K144" s="437"/>
      <c r="L144" s="437"/>
      <c r="M144" s="438">
        <f t="shared" si="17"/>
        <v>0</v>
      </c>
      <c r="N144" s="439">
        <f t="shared" si="18"/>
        <v>0</v>
      </c>
      <c r="O144" s="440">
        <f t="shared" si="19"/>
        <v>0</v>
      </c>
      <c r="P144" s="46"/>
      <c r="Q144" s="427"/>
      <c r="R144" s="427"/>
      <c r="S144" s="427"/>
      <c r="T144" s="427"/>
      <c r="U144" s="427"/>
      <c r="V144" s="34"/>
      <c r="W144" s="427"/>
      <c r="X144" s="427"/>
      <c r="Y144" s="427"/>
      <c r="Z144" s="427"/>
      <c r="AA144" s="427"/>
      <c r="AB144" s="428"/>
      <c r="AC144" s="427"/>
      <c r="AD144" s="427"/>
      <c r="AE144" s="427"/>
      <c r="AF144" s="427"/>
      <c r="AG144" s="45"/>
      <c r="AH144" s="428"/>
      <c r="AI144" s="427"/>
      <c r="AJ144" s="427"/>
      <c r="AK144" s="427"/>
      <c r="AL144" s="427"/>
      <c r="AM144" s="427"/>
      <c r="AN144" s="428"/>
      <c r="AO144" s="427"/>
      <c r="AP144" s="427"/>
      <c r="AQ144" s="427"/>
      <c r="AR144" s="427"/>
      <c r="AS144" s="427"/>
      <c r="AT144" s="428"/>
      <c r="AU144" s="427"/>
      <c r="AV144" s="427"/>
      <c r="AW144" s="427"/>
      <c r="AX144" s="427"/>
      <c r="AY144" s="427"/>
      <c r="AZ144" s="427"/>
      <c r="BA144" s="427"/>
      <c r="BB144" s="45"/>
      <c r="BC144" s="428"/>
      <c r="BD144" s="427"/>
      <c r="BE144" s="427"/>
      <c r="BF144" s="427"/>
      <c r="BG144" s="427"/>
      <c r="BH144" s="45"/>
      <c r="BI144" s="428"/>
    </row>
    <row r="145" spans="1:61" s="31" customFormat="1" ht="21.95" customHeight="1">
      <c r="A145" s="30">
        <f t="shared" si="14"/>
        <v>139</v>
      </c>
      <c r="B145" s="32" t="s">
        <v>543</v>
      </c>
      <c r="C145" s="33" t="s">
        <v>541</v>
      </c>
      <c r="D145" s="432" t="s">
        <v>437</v>
      </c>
      <c r="E145" s="446">
        <f t="shared" si="15"/>
        <v>0</v>
      </c>
      <c r="F145" s="434"/>
      <c r="G145" s="435">
        <f t="shared" si="16"/>
        <v>0</v>
      </c>
      <c r="H145" s="436"/>
      <c r="I145" s="437"/>
      <c r="J145" s="437"/>
      <c r="K145" s="437"/>
      <c r="L145" s="437"/>
      <c r="M145" s="438">
        <f t="shared" si="17"/>
        <v>0</v>
      </c>
      <c r="N145" s="439">
        <f t="shared" si="18"/>
        <v>0</v>
      </c>
      <c r="O145" s="440">
        <f t="shared" si="19"/>
        <v>0</v>
      </c>
      <c r="P145" s="46"/>
      <c r="Q145" s="427"/>
      <c r="R145" s="427"/>
      <c r="S145" s="427"/>
      <c r="T145" s="427"/>
      <c r="U145" s="427"/>
      <c r="V145" s="34"/>
      <c r="W145" s="427"/>
      <c r="X145" s="427"/>
      <c r="Y145" s="427"/>
      <c r="Z145" s="427"/>
      <c r="AA145" s="427"/>
      <c r="AB145" s="428"/>
      <c r="AC145" s="427"/>
      <c r="AD145" s="427"/>
      <c r="AE145" s="427"/>
      <c r="AF145" s="427"/>
      <c r="AG145" s="45"/>
      <c r="AH145" s="428"/>
      <c r="AI145" s="427"/>
      <c r="AJ145" s="427"/>
      <c r="AK145" s="427"/>
      <c r="AL145" s="427"/>
      <c r="AM145" s="427"/>
      <c r="AN145" s="428"/>
      <c r="AO145" s="427"/>
      <c r="AP145" s="427"/>
      <c r="AQ145" s="427"/>
      <c r="AR145" s="427"/>
      <c r="AS145" s="427"/>
      <c r="AT145" s="428"/>
      <c r="AU145" s="427"/>
      <c r="AV145" s="427"/>
      <c r="AW145" s="427"/>
      <c r="AX145" s="427"/>
      <c r="AY145" s="427"/>
      <c r="AZ145" s="427"/>
      <c r="BA145" s="427"/>
      <c r="BB145" s="45"/>
      <c r="BC145" s="428"/>
      <c r="BD145" s="427"/>
      <c r="BE145" s="427"/>
      <c r="BF145" s="427"/>
      <c r="BG145" s="427"/>
      <c r="BH145" s="45"/>
      <c r="BI145" s="428"/>
    </row>
    <row r="146" spans="1:61" s="31" customFormat="1" ht="21.95" customHeight="1">
      <c r="A146" s="30">
        <f t="shared" si="14"/>
        <v>140</v>
      </c>
      <c r="B146" s="37" t="s">
        <v>544</v>
      </c>
      <c r="C146" s="33" t="s">
        <v>429</v>
      </c>
      <c r="D146" s="461" t="s">
        <v>520</v>
      </c>
      <c r="E146" s="446">
        <f t="shared" si="15"/>
        <v>0</v>
      </c>
      <c r="F146" s="434"/>
      <c r="G146" s="435">
        <f t="shared" si="16"/>
        <v>0</v>
      </c>
      <c r="H146" s="436"/>
      <c r="I146" s="437"/>
      <c r="J146" s="437"/>
      <c r="K146" s="437"/>
      <c r="L146" s="437"/>
      <c r="M146" s="438">
        <f t="shared" si="17"/>
        <v>0</v>
      </c>
      <c r="N146" s="439">
        <f t="shared" si="18"/>
        <v>0</v>
      </c>
      <c r="O146" s="440">
        <f t="shared" si="19"/>
        <v>0</v>
      </c>
      <c r="P146" s="46"/>
      <c r="Q146" s="427"/>
      <c r="R146" s="427"/>
      <c r="S146" s="427"/>
      <c r="T146" s="427"/>
      <c r="U146" s="427"/>
      <c r="V146" s="34"/>
      <c r="W146" s="427"/>
      <c r="X146" s="427"/>
      <c r="Y146" s="427"/>
      <c r="Z146" s="427"/>
      <c r="AA146" s="427"/>
      <c r="AB146" s="428"/>
      <c r="AC146" s="427"/>
      <c r="AD146" s="427"/>
      <c r="AE146" s="427"/>
      <c r="AF146" s="427"/>
      <c r="AG146" s="45"/>
      <c r="AH146" s="428"/>
      <c r="AI146" s="427"/>
      <c r="AJ146" s="427"/>
      <c r="AK146" s="427"/>
      <c r="AL146" s="427"/>
      <c r="AM146" s="427"/>
      <c r="AN146" s="428"/>
      <c r="AO146" s="427"/>
      <c r="AP146" s="427"/>
      <c r="AQ146" s="427"/>
      <c r="AR146" s="427"/>
      <c r="AS146" s="427"/>
      <c r="AT146" s="428"/>
      <c r="AU146" s="427"/>
      <c r="AV146" s="427"/>
      <c r="AW146" s="427"/>
      <c r="AX146" s="427"/>
      <c r="AY146" s="427"/>
      <c r="AZ146" s="427"/>
      <c r="BA146" s="427"/>
      <c r="BB146" s="45"/>
      <c r="BC146" s="428"/>
      <c r="BD146" s="427"/>
      <c r="BE146" s="427"/>
      <c r="BF146" s="427"/>
      <c r="BG146" s="427"/>
      <c r="BH146" s="429"/>
      <c r="BI146" s="428"/>
    </row>
    <row r="147" spans="1:61" s="31" customFormat="1" ht="21.95" customHeight="1">
      <c r="A147" s="30">
        <f t="shared" si="14"/>
        <v>141</v>
      </c>
      <c r="B147" s="32" t="s">
        <v>545</v>
      </c>
      <c r="C147" s="33" t="s">
        <v>546</v>
      </c>
      <c r="D147" s="454" t="s">
        <v>533</v>
      </c>
      <c r="E147" s="446">
        <f t="shared" si="15"/>
        <v>0</v>
      </c>
      <c r="F147" s="434"/>
      <c r="G147" s="435">
        <f t="shared" si="16"/>
        <v>0</v>
      </c>
      <c r="H147" s="436"/>
      <c r="I147" s="437"/>
      <c r="J147" s="437"/>
      <c r="K147" s="437"/>
      <c r="L147" s="437"/>
      <c r="M147" s="438">
        <f t="shared" si="17"/>
        <v>0</v>
      </c>
      <c r="N147" s="439">
        <f t="shared" si="18"/>
        <v>0</v>
      </c>
      <c r="O147" s="440">
        <f t="shared" si="19"/>
        <v>0</v>
      </c>
      <c r="P147" s="46"/>
      <c r="Q147" s="427"/>
      <c r="R147" s="427"/>
      <c r="S147" s="427"/>
      <c r="T147" s="427"/>
      <c r="U147" s="427"/>
      <c r="V147" s="34"/>
      <c r="W147" s="427"/>
      <c r="X147" s="427"/>
      <c r="Y147" s="427"/>
      <c r="Z147" s="427"/>
      <c r="AA147" s="427"/>
      <c r="AB147" s="428"/>
      <c r="AC147" s="427"/>
      <c r="AD147" s="427"/>
      <c r="AE147" s="427"/>
      <c r="AF147" s="427"/>
      <c r="AG147" s="45"/>
      <c r="AH147" s="428"/>
      <c r="AI147" s="427"/>
      <c r="AJ147" s="427"/>
      <c r="AK147" s="427"/>
      <c r="AL147" s="427"/>
      <c r="AM147" s="427"/>
      <c r="AN147" s="428"/>
      <c r="AO147" s="427"/>
      <c r="AP147" s="427"/>
      <c r="AQ147" s="427"/>
      <c r="AR147" s="427"/>
      <c r="AS147" s="427"/>
      <c r="AT147" s="428"/>
      <c r="AU147" s="427"/>
      <c r="AV147" s="427"/>
      <c r="AW147" s="427"/>
      <c r="AX147" s="447"/>
      <c r="AY147" s="448"/>
      <c r="AZ147" s="449"/>
      <c r="BA147" s="447"/>
      <c r="BB147"/>
      <c r="BC147" s="450"/>
      <c r="BD147" s="427"/>
      <c r="BE147" s="427"/>
      <c r="BF147" s="427"/>
      <c r="BG147" s="441"/>
      <c r="BH147" s="45"/>
      <c r="BI147" s="428"/>
    </row>
    <row r="148" spans="1:61" s="31" customFormat="1" ht="21.95" customHeight="1">
      <c r="A148" s="30">
        <f t="shared" si="14"/>
        <v>142</v>
      </c>
      <c r="B148" s="32" t="s">
        <v>547</v>
      </c>
      <c r="C148" s="33" t="s">
        <v>548</v>
      </c>
      <c r="D148" s="432" t="s">
        <v>549</v>
      </c>
      <c r="E148" s="446">
        <f t="shared" si="15"/>
        <v>0</v>
      </c>
      <c r="F148" s="434"/>
      <c r="G148" s="435">
        <f t="shared" si="16"/>
        <v>0</v>
      </c>
      <c r="H148" s="436"/>
      <c r="I148" s="437"/>
      <c r="J148" s="437"/>
      <c r="K148" s="437"/>
      <c r="L148" s="437"/>
      <c r="M148" s="438">
        <f t="shared" si="17"/>
        <v>0</v>
      </c>
      <c r="N148" s="439">
        <f t="shared" si="18"/>
        <v>0</v>
      </c>
      <c r="O148" s="440">
        <f t="shared" si="19"/>
        <v>0</v>
      </c>
      <c r="P148" s="46"/>
      <c r="Q148" s="427"/>
      <c r="R148" s="427"/>
      <c r="S148" s="427"/>
      <c r="T148" s="427"/>
      <c r="U148" s="427"/>
      <c r="V148" s="34"/>
      <c r="W148" s="427"/>
      <c r="X148" s="427"/>
      <c r="Y148" s="427"/>
      <c r="Z148" s="427"/>
      <c r="AA148" s="427"/>
      <c r="AB148" s="428"/>
      <c r="AC148" s="427"/>
      <c r="AD148" s="427"/>
      <c r="AE148" s="427"/>
      <c r="AF148" s="427"/>
      <c r="AG148" s="45"/>
      <c r="AH148" s="428"/>
      <c r="AI148" s="427"/>
      <c r="AJ148" s="427"/>
      <c r="AK148" s="427"/>
      <c r="AL148" s="427"/>
      <c r="AM148" s="427"/>
      <c r="AN148" s="428"/>
      <c r="AO148" s="427"/>
      <c r="AP148" s="427"/>
      <c r="AQ148" s="427"/>
      <c r="AR148" s="427"/>
      <c r="AS148" s="427"/>
      <c r="AT148" s="428"/>
      <c r="AU148" s="427"/>
      <c r="AV148" s="427"/>
      <c r="AW148" s="427"/>
      <c r="AX148" s="427"/>
      <c r="AY148" s="427"/>
      <c r="AZ148" s="427"/>
      <c r="BA148" s="427"/>
      <c r="BB148" s="45"/>
      <c r="BC148" s="428"/>
      <c r="BD148" s="427"/>
      <c r="BE148" s="427"/>
      <c r="BF148" s="427"/>
      <c r="BG148" s="427"/>
      <c r="BH148" s="45"/>
      <c r="BI148" s="428"/>
    </row>
    <row r="149" spans="1:61" s="31" customFormat="1" ht="21.95" customHeight="1">
      <c r="A149" s="30">
        <f t="shared" si="14"/>
        <v>143</v>
      </c>
      <c r="B149" s="32" t="s">
        <v>550</v>
      </c>
      <c r="C149" s="33" t="s">
        <v>551</v>
      </c>
      <c r="D149" s="432" t="s">
        <v>314</v>
      </c>
      <c r="E149" s="446">
        <f t="shared" si="15"/>
        <v>0</v>
      </c>
      <c r="F149" s="434"/>
      <c r="G149" s="435">
        <f t="shared" si="16"/>
        <v>0</v>
      </c>
      <c r="H149" s="436"/>
      <c r="I149" s="437"/>
      <c r="J149" s="437"/>
      <c r="K149" s="437"/>
      <c r="L149" s="437"/>
      <c r="M149" s="438">
        <f t="shared" si="17"/>
        <v>0</v>
      </c>
      <c r="N149" s="439">
        <f t="shared" si="18"/>
        <v>0</v>
      </c>
      <c r="O149" s="440">
        <f t="shared" si="19"/>
        <v>0</v>
      </c>
      <c r="P149" s="46"/>
      <c r="Q149" s="427"/>
      <c r="R149" s="427"/>
      <c r="S149" s="427"/>
      <c r="T149" s="427"/>
      <c r="U149" s="427"/>
      <c r="V149" s="34"/>
      <c r="W149" s="427"/>
      <c r="X149" s="427"/>
      <c r="Y149" s="427"/>
      <c r="Z149" s="427"/>
      <c r="AA149" s="427"/>
      <c r="AB149" s="428"/>
      <c r="AC149" s="427"/>
      <c r="AD149" s="427"/>
      <c r="AE149" s="427"/>
      <c r="AF149" s="427"/>
      <c r="AG149" s="45"/>
      <c r="AH149" s="428"/>
      <c r="AI149" s="427"/>
      <c r="AJ149" s="427"/>
      <c r="AK149" s="427"/>
      <c r="AL149" s="427"/>
      <c r="AM149" s="427"/>
      <c r="AN149" s="428"/>
      <c r="AO149" s="427"/>
      <c r="AP149" s="427"/>
      <c r="AQ149" s="427"/>
      <c r="AR149" s="427"/>
      <c r="AS149" s="427"/>
      <c r="AT149" s="428"/>
      <c r="AU149" s="427"/>
      <c r="AV149" s="427"/>
      <c r="AW149" s="427"/>
      <c r="AX149" s="427"/>
      <c r="AY149" s="427"/>
      <c r="AZ149"/>
      <c r="BA149" s="471"/>
      <c r="BB149"/>
      <c r="BC149" s="450"/>
      <c r="BD149" s="427"/>
      <c r="BE149" s="427"/>
      <c r="BF149" s="427"/>
      <c r="BG149" s="427"/>
      <c r="BH149" s="45"/>
      <c r="BI149" s="428"/>
    </row>
    <row r="150" spans="1:61" s="31" customFormat="1" ht="21.95" customHeight="1">
      <c r="A150" s="30">
        <f t="shared" si="14"/>
        <v>144</v>
      </c>
      <c r="B150" s="32" t="s">
        <v>552</v>
      </c>
      <c r="C150" s="33" t="s">
        <v>553</v>
      </c>
      <c r="D150" s="432"/>
      <c r="E150" s="446">
        <f t="shared" si="15"/>
        <v>0</v>
      </c>
      <c r="F150" s="434"/>
      <c r="G150" s="435">
        <f t="shared" si="16"/>
        <v>0</v>
      </c>
      <c r="H150" s="436"/>
      <c r="I150" s="437"/>
      <c r="J150" s="437"/>
      <c r="K150" s="437"/>
      <c r="L150" s="437"/>
      <c r="M150" s="438">
        <f t="shared" si="17"/>
        <v>0</v>
      </c>
      <c r="N150" s="439">
        <f t="shared" si="18"/>
        <v>0</v>
      </c>
      <c r="O150" s="440">
        <f t="shared" si="19"/>
        <v>0</v>
      </c>
      <c r="P150" s="46"/>
      <c r="Q150" s="427"/>
      <c r="R150" s="427"/>
      <c r="S150" s="427"/>
      <c r="T150" s="427"/>
      <c r="U150" s="427"/>
      <c r="V150" s="34"/>
      <c r="W150" s="427"/>
      <c r="X150" s="427"/>
      <c r="Y150" s="427"/>
      <c r="Z150" s="427"/>
      <c r="AA150" s="427"/>
      <c r="AB150" s="428"/>
      <c r="AC150" s="427"/>
      <c r="AD150" s="427"/>
      <c r="AE150" s="427"/>
      <c r="AF150" s="427"/>
      <c r="AG150" s="45"/>
      <c r="AH150" s="428"/>
      <c r="AI150" s="427"/>
      <c r="AJ150" s="427"/>
      <c r="AK150" s="427"/>
      <c r="AL150" s="427"/>
      <c r="AM150" s="427"/>
      <c r="AN150" s="428"/>
      <c r="AO150" s="427"/>
      <c r="AP150" s="427"/>
      <c r="AQ150" s="427"/>
      <c r="AR150" s="427"/>
      <c r="AS150" s="427"/>
      <c r="AT150" s="428"/>
      <c r="AU150" s="427"/>
      <c r="AV150" s="427"/>
      <c r="AW150" s="427"/>
      <c r="AX150" s="427"/>
      <c r="AY150" s="427"/>
      <c r="AZ150" s="427"/>
      <c r="BA150" s="427"/>
      <c r="BB150" s="45"/>
      <c r="BC150" s="428"/>
      <c r="BD150" s="427"/>
      <c r="BE150" s="427"/>
      <c r="BF150" s="427"/>
      <c r="BG150" s="427"/>
      <c r="BH150" s="45"/>
      <c r="BI150" s="428"/>
    </row>
    <row r="151" spans="1:61" s="31" customFormat="1" ht="21.95" customHeight="1">
      <c r="A151" s="30">
        <f t="shared" si="14"/>
        <v>145</v>
      </c>
      <c r="B151" s="32" t="s">
        <v>554</v>
      </c>
      <c r="C151" s="33" t="s">
        <v>367</v>
      </c>
      <c r="D151" s="432" t="s">
        <v>322</v>
      </c>
      <c r="E151" s="446">
        <f t="shared" si="15"/>
        <v>0</v>
      </c>
      <c r="F151" s="434"/>
      <c r="G151" s="435">
        <f t="shared" si="16"/>
        <v>0</v>
      </c>
      <c r="H151" s="436"/>
      <c r="I151" s="437"/>
      <c r="J151" s="437"/>
      <c r="K151" s="437"/>
      <c r="L151" s="437"/>
      <c r="M151" s="438">
        <f t="shared" si="17"/>
        <v>0</v>
      </c>
      <c r="N151" s="439">
        <f t="shared" si="18"/>
        <v>0</v>
      </c>
      <c r="O151" s="440">
        <f t="shared" si="19"/>
        <v>0</v>
      </c>
      <c r="P151" s="46"/>
      <c r="Q151" s="427"/>
      <c r="R151" s="427"/>
      <c r="S151" s="427"/>
      <c r="T151" s="427"/>
      <c r="U151" s="427"/>
      <c r="V151" s="34"/>
      <c r="W151" s="427"/>
      <c r="X151" s="427"/>
      <c r="Y151" s="427"/>
      <c r="Z151" s="427"/>
      <c r="AA151" s="427"/>
      <c r="AB151" s="428"/>
      <c r="AC151" s="427"/>
      <c r="AD151" s="427"/>
      <c r="AE151" s="427"/>
      <c r="AF151" s="427"/>
      <c r="AG151" s="45"/>
      <c r="AH151" s="428"/>
      <c r="AI151" s="427"/>
      <c r="AJ151" s="427"/>
      <c r="AK151" s="427"/>
      <c r="AL151" s="427"/>
      <c r="AM151" s="427"/>
      <c r="AN151" s="428"/>
      <c r="AO151" s="427"/>
      <c r="AP151" s="427"/>
      <c r="AQ151" s="427"/>
      <c r="AR151" s="427"/>
      <c r="AS151" s="427"/>
      <c r="AT151" s="428"/>
      <c r="AU151" s="427"/>
      <c r="AV151" s="427"/>
      <c r="AW151" s="427"/>
      <c r="AX151" s="427"/>
      <c r="AY151" s="427"/>
      <c r="AZ151" s="427"/>
      <c r="BA151" s="427"/>
      <c r="BB151" s="45"/>
      <c r="BC151" s="428"/>
      <c r="BD151" s="427"/>
      <c r="BE151" s="427"/>
      <c r="BF151" s="427"/>
      <c r="BG151" s="427"/>
      <c r="BH151" s="45"/>
      <c r="BI151" s="428"/>
    </row>
    <row r="152" spans="1:61" s="31" customFormat="1" ht="21.95" customHeight="1">
      <c r="A152" s="30">
        <f t="shared" si="14"/>
        <v>146</v>
      </c>
      <c r="B152" s="32" t="s">
        <v>555</v>
      </c>
      <c r="C152" s="33" t="s">
        <v>330</v>
      </c>
      <c r="D152" s="432" t="s">
        <v>535</v>
      </c>
      <c r="E152" s="446">
        <f t="shared" si="15"/>
        <v>0</v>
      </c>
      <c r="F152" s="434"/>
      <c r="G152" s="435">
        <f t="shared" si="16"/>
        <v>0</v>
      </c>
      <c r="H152" s="436"/>
      <c r="I152" s="437"/>
      <c r="J152" s="437"/>
      <c r="K152" s="437"/>
      <c r="L152" s="437"/>
      <c r="M152" s="438">
        <f t="shared" si="17"/>
        <v>0</v>
      </c>
      <c r="N152" s="439">
        <f t="shared" si="18"/>
        <v>0</v>
      </c>
      <c r="O152" s="440">
        <f t="shared" si="19"/>
        <v>0</v>
      </c>
      <c r="P152" s="46"/>
      <c r="Q152" s="427"/>
      <c r="R152" s="427"/>
      <c r="S152" s="427"/>
      <c r="T152" s="427"/>
      <c r="U152" s="427"/>
      <c r="V152" s="34"/>
      <c r="W152" s="427"/>
      <c r="X152" s="427"/>
      <c r="Y152" s="427"/>
      <c r="Z152" s="427"/>
      <c r="AA152" s="427"/>
      <c r="AB152" s="428"/>
      <c r="AC152" s="427"/>
      <c r="AD152" s="427"/>
      <c r="AE152" s="427"/>
      <c r="AF152" s="427"/>
      <c r="AG152" s="45"/>
      <c r="AH152" s="428"/>
      <c r="AI152" s="427"/>
      <c r="AJ152" s="427"/>
      <c r="AK152" s="427"/>
      <c r="AL152" s="427"/>
      <c r="AM152" s="427"/>
      <c r="AN152" s="428"/>
      <c r="AO152" s="427"/>
      <c r="AP152" s="427"/>
      <c r="AQ152" s="427"/>
      <c r="AR152" s="427"/>
      <c r="AS152" s="427"/>
      <c r="AT152" s="428"/>
      <c r="AU152" s="427"/>
      <c r="AV152" s="427"/>
      <c r="AW152" s="427"/>
      <c r="AX152" s="427"/>
      <c r="AY152" s="427"/>
      <c r="AZ152" s="427"/>
      <c r="BA152" s="427"/>
      <c r="BB152" s="45"/>
      <c r="BC152" s="428"/>
      <c r="BD152" s="427"/>
      <c r="BE152" s="427"/>
      <c r="BF152" s="427"/>
      <c r="BG152" s="427"/>
      <c r="BH152" s="45"/>
      <c r="BI152" s="428"/>
    </row>
    <row r="153" spans="1:61" s="31" customFormat="1" ht="21.95" customHeight="1">
      <c r="A153" s="30">
        <f t="shared" si="14"/>
        <v>147</v>
      </c>
      <c r="B153" s="32" t="s">
        <v>556</v>
      </c>
      <c r="C153" s="33" t="s">
        <v>379</v>
      </c>
      <c r="D153" s="432" t="s">
        <v>533</v>
      </c>
      <c r="E153" s="446">
        <f t="shared" si="15"/>
        <v>0</v>
      </c>
      <c r="F153" s="434"/>
      <c r="G153" s="435">
        <f t="shared" si="16"/>
        <v>0</v>
      </c>
      <c r="H153" s="436"/>
      <c r="I153" s="437"/>
      <c r="J153" s="437"/>
      <c r="K153" s="437"/>
      <c r="L153" s="437"/>
      <c r="M153" s="438">
        <f t="shared" si="17"/>
        <v>0</v>
      </c>
      <c r="N153" s="439">
        <f t="shared" si="18"/>
        <v>0</v>
      </c>
      <c r="O153" s="440">
        <f t="shared" si="19"/>
        <v>0</v>
      </c>
      <c r="P153" s="46"/>
      <c r="Q153" s="427"/>
      <c r="R153" s="427"/>
      <c r="S153" s="427"/>
      <c r="T153" s="427"/>
      <c r="U153" s="427"/>
      <c r="V153" s="34"/>
      <c r="W153" s="427"/>
      <c r="X153" s="427"/>
      <c r="Y153" s="427"/>
      <c r="Z153" s="427"/>
      <c r="AA153" s="427"/>
      <c r="AB153" s="428"/>
      <c r="AC153" s="427"/>
      <c r="AD153" s="427"/>
      <c r="AE153" s="427"/>
      <c r="AF153" s="427"/>
      <c r="AG153" s="45"/>
      <c r="AH153" s="428"/>
      <c r="AI153" s="427"/>
      <c r="AJ153" s="427"/>
      <c r="AK153" s="427"/>
      <c r="AL153" s="427"/>
      <c r="AM153" s="427"/>
      <c r="AN153" s="428"/>
      <c r="AO153" s="427"/>
      <c r="AP153" s="427"/>
      <c r="AQ153" s="427"/>
      <c r="AR153" s="427"/>
      <c r="AS153" s="427"/>
      <c r="AT153" s="428"/>
      <c r="AU153" s="427"/>
      <c r="AV153" s="427"/>
      <c r="AW153" s="427"/>
      <c r="AX153" s="427"/>
      <c r="AY153" s="427"/>
      <c r="AZ153" s="458"/>
      <c r="BA153"/>
      <c r="BB153" s="458"/>
      <c r="BC153" s="464"/>
      <c r="BD153" s="427"/>
      <c r="BE153" s="427"/>
      <c r="BF153" s="427"/>
      <c r="BG153" s="427"/>
      <c r="BH153" s="45"/>
      <c r="BI153" s="428"/>
    </row>
  </sheetData>
  <autoFilter ref="A6:XDV159" xr:uid="{00000000-0009-0000-0000-000004000000}">
    <filterColumn colId="34">
      <customFilters>
        <customFilter operator="notEqual" val=" "/>
      </customFilters>
    </filterColumn>
    <sortState xmlns:xlrd2="http://schemas.microsoft.com/office/spreadsheetml/2017/richdata2" ref="A9:HN70">
      <sortCondition descending="1" ref="T6:T159"/>
    </sortState>
  </autoFilter>
  <mergeCells count="8">
    <mergeCell ref="BD3:BI3"/>
    <mergeCell ref="I3:L3"/>
    <mergeCell ref="Q3:V3"/>
    <mergeCell ref="W3:AB3"/>
    <mergeCell ref="AC3:AH3"/>
    <mergeCell ref="AI3:AN3"/>
    <mergeCell ref="AO3:AT3"/>
    <mergeCell ref="AU3:BC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207C4-D0A0-476C-A5CD-EF77FB9D0F2D}">
  <dimension ref="A1:W41"/>
  <sheetViews>
    <sheetView workbookViewId="0">
      <selection activeCell="G23" sqref="G23:H23"/>
    </sheetView>
  </sheetViews>
  <sheetFormatPr defaultRowHeight="15"/>
  <cols>
    <col min="1" max="2" width="3" bestFit="1" customWidth="1"/>
    <col min="3" max="3" width="31.140625" customWidth="1"/>
    <col min="257" max="258" width="3" bestFit="1" customWidth="1"/>
    <col min="259" max="259" width="31.140625" customWidth="1"/>
    <col min="513" max="514" width="3" bestFit="1" customWidth="1"/>
    <col min="515" max="515" width="31.140625" customWidth="1"/>
    <col min="769" max="770" width="3" bestFit="1" customWidth="1"/>
    <col min="771" max="771" width="31.140625" customWidth="1"/>
    <col min="1025" max="1026" width="3" bestFit="1" customWidth="1"/>
    <col min="1027" max="1027" width="31.140625" customWidth="1"/>
    <col min="1281" max="1282" width="3" bestFit="1" customWidth="1"/>
    <col min="1283" max="1283" width="31.140625" customWidth="1"/>
    <col min="1537" max="1538" width="3" bestFit="1" customWidth="1"/>
    <col min="1539" max="1539" width="31.140625" customWidth="1"/>
    <col min="1793" max="1794" width="3" bestFit="1" customWidth="1"/>
    <col min="1795" max="1795" width="31.140625" customWidth="1"/>
    <col min="2049" max="2050" width="3" bestFit="1" customWidth="1"/>
    <col min="2051" max="2051" width="31.140625" customWidth="1"/>
    <col min="2305" max="2306" width="3" bestFit="1" customWidth="1"/>
    <col min="2307" max="2307" width="31.140625" customWidth="1"/>
    <col min="2561" max="2562" width="3" bestFit="1" customWidth="1"/>
    <col min="2563" max="2563" width="31.140625" customWidth="1"/>
    <col min="2817" max="2818" width="3" bestFit="1" customWidth="1"/>
    <col min="2819" max="2819" width="31.140625" customWidth="1"/>
    <col min="3073" max="3074" width="3" bestFit="1" customWidth="1"/>
    <col min="3075" max="3075" width="31.140625" customWidth="1"/>
    <col min="3329" max="3330" width="3" bestFit="1" customWidth="1"/>
    <col min="3331" max="3331" width="31.140625" customWidth="1"/>
    <col min="3585" max="3586" width="3" bestFit="1" customWidth="1"/>
    <col min="3587" max="3587" width="31.140625" customWidth="1"/>
    <col min="3841" max="3842" width="3" bestFit="1" customWidth="1"/>
    <col min="3843" max="3843" width="31.140625" customWidth="1"/>
    <col min="4097" max="4098" width="3" bestFit="1" customWidth="1"/>
    <col min="4099" max="4099" width="31.140625" customWidth="1"/>
    <col min="4353" max="4354" width="3" bestFit="1" customWidth="1"/>
    <col min="4355" max="4355" width="31.140625" customWidth="1"/>
    <col min="4609" max="4610" width="3" bestFit="1" customWidth="1"/>
    <col min="4611" max="4611" width="31.140625" customWidth="1"/>
    <col min="4865" max="4866" width="3" bestFit="1" customWidth="1"/>
    <col min="4867" max="4867" width="31.140625" customWidth="1"/>
    <col min="5121" max="5122" width="3" bestFit="1" customWidth="1"/>
    <col min="5123" max="5123" width="31.140625" customWidth="1"/>
    <col min="5377" max="5378" width="3" bestFit="1" customWidth="1"/>
    <col min="5379" max="5379" width="31.140625" customWidth="1"/>
    <col min="5633" max="5634" width="3" bestFit="1" customWidth="1"/>
    <col min="5635" max="5635" width="31.140625" customWidth="1"/>
    <col min="5889" max="5890" width="3" bestFit="1" customWidth="1"/>
    <col min="5891" max="5891" width="31.140625" customWidth="1"/>
    <col min="6145" max="6146" width="3" bestFit="1" customWidth="1"/>
    <col min="6147" max="6147" width="31.140625" customWidth="1"/>
    <col min="6401" max="6402" width="3" bestFit="1" customWidth="1"/>
    <col min="6403" max="6403" width="31.140625" customWidth="1"/>
    <col min="6657" max="6658" width="3" bestFit="1" customWidth="1"/>
    <col min="6659" max="6659" width="31.140625" customWidth="1"/>
    <col min="6913" max="6914" width="3" bestFit="1" customWidth="1"/>
    <col min="6915" max="6915" width="31.140625" customWidth="1"/>
    <col min="7169" max="7170" width="3" bestFit="1" customWidth="1"/>
    <col min="7171" max="7171" width="31.140625" customWidth="1"/>
    <col min="7425" max="7426" width="3" bestFit="1" customWidth="1"/>
    <col min="7427" max="7427" width="31.140625" customWidth="1"/>
    <col min="7681" max="7682" width="3" bestFit="1" customWidth="1"/>
    <col min="7683" max="7683" width="31.140625" customWidth="1"/>
    <col min="7937" max="7938" width="3" bestFit="1" customWidth="1"/>
    <col min="7939" max="7939" width="31.140625" customWidth="1"/>
    <col min="8193" max="8194" width="3" bestFit="1" customWidth="1"/>
    <col min="8195" max="8195" width="31.140625" customWidth="1"/>
    <col min="8449" max="8450" width="3" bestFit="1" customWidth="1"/>
    <col min="8451" max="8451" width="31.140625" customWidth="1"/>
    <col min="8705" max="8706" width="3" bestFit="1" customWidth="1"/>
    <col min="8707" max="8707" width="31.140625" customWidth="1"/>
    <col min="8961" max="8962" width="3" bestFit="1" customWidth="1"/>
    <col min="8963" max="8963" width="31.140625" customWidth="1"/>
    <col min="9217" max="9218" width="3" bestFit="1" customWidth="1"/>
    <col min="9219" max="9219" width="31.140625" customWidth="1"/>
    <col min="9473" max="9474" width="3" bestFit="1" customWidth="1"/>
    <col min="9475" max="9475" width="31.140625" customWidth="1"/>
    <col min="9729" max="9730" width="3" bestFit="1" customWidth="1"/>
    <col min="9731" max="9731" width="31.140625" customWidth="1"/>
    <col min="9985" max="9986" width="3" bestFit="1" customWidth="1"/>
    <col min="9987" max="9987" width="31.140625" customWidth="1"/>
    <col min="10241" max="10242" width="3" bestFit="1" customWidth="1"/>
    <col min="10243" max="10243" width="31.140625" customWidth="1"/>
    <col min="10497" max="10498" width="3" bestFit="1" customWidth="1"/>
    <col min="10499" max="10499" width="31.140625" customWidth="1"/>
    <col min="10753" max="10754" width="3" bestFit="1" customWidth="1"/>
    <col min="10755" max="10755" width="31.140625" customWidth="1"/>
    <col min="11009" max="11010" width="3" bestFit="1" customWidth="1"/>
    <col min="11011" max="11011" width="31.140625" customWidth="1"/>
    <col min="11265" max="11266" width="3" bestFit="1" customWidth="1"/>
    <col min="11267" max="11267" width="31.140625" customWidth="1"/>
    <col min="11521" max="11522" width="3" bestFit="1" customWidth="1"/>
    <col min="11523" max="11523" width="31.140625" customWidth="1"/>
    <col min="11777" max="11778" width="3" bestFit="1" customWidth="1"/>
    <col min="11779" max="11779" width="31.140625" customWidth="1"/>
    <col min="12033" max="12034" width="3" bestFit="1" customWidth="1"/>
    <col min="12035" max="12035" width="31.140625" customWidth="1"/>
    <col min="12289" max="12290" width="3" bestFit="1" customWidth="1"/>
    <col min="12291" max="12291" width="31.140625" customWidth="1"/>
    <col min="12545" max="12546" width="3" bestFit="1" customWidth="1"/>
    <col min="12547" max="12547" width="31.140625" customWidth="1"/>
    <col min="12801" max="12802" width="3" bestFit="1" customWidth="1"/>
    <col min="12803" max="12803" width="31.140625" customWidth="1"/>
    <col min="13057" max="13058" width="3" bestFit="1" customWidth="1"/>
    <col min="13059" max="13059" width="31.140625" customWidth="1"/>
    <col min="13313" max="13314" width="3" bestFit="1" customWidth="1"/>
    <col min="13315" max="13315" width="31.140625" customWidth="1"/>
    <col min="13569" max="13570" width="3" bestFit="1" customWidth="1"/>
    <col min="13571" max="13571" width="31.140625" customWidth="1"/>
    <col min="13825" max="13826" width="3" bestFit="1" customWidth="1"/>
    <col min="13827" max="13827" width="31.140625" customWidth="1"/>
    <col min="14081" max="14082" width="3" bestFit="1" customWidth="1"/>
    <col min="14083" max="14083" width="31.140625" customWidth="1"/>
    <col min="14337" max="14338" width="3" bestFit="1" customWidth="1"/>
    <col min="14339" max="14339" width="31.140625" customWidth="1"/>
    <col min="14593" max="14594" width="3" bestFit="1" customWidth="1"/>
    <col min="14595" max="14595" width="31.140625" customWidth="1"/>
    <col min="14849" max="14850" width="3" bestFit="1" customWidth="1"/>
    <col min="14851" max="14851" width="31.140625" customWidth="1"/>
    <col min="15105" max="15106" width="3" bestFit="1" customWidth="1"/>
    <col min="15107" max="15107" width="31.140625" customWidth="1"/>
    <col min="15361" max="15362" width="3" bestFit="1" customWidth="1"/>
    <col min="15363" max="15363" width="31.140625" customWidth="1"/>
    <col min="15617" max="15618" width="3" bestFit="1" customWidth="1"/>
    <col min="15619" max="15619" width="31.140625" customWidth="1"/>
    <col min="15873" max="15874" width="3" bestFit="1" customWidth="1"/>
    <col min="15875" max="15875" width="31.140625" customWidth="1"/>
    <col min="16129" max="16130" width="3" bestFit="1" customWidth="1"/>
    <col min="16131" max="16131" width="31.140625" customWidth="1"/>
  </cols>
  <sheetData>
    <row r="1" spans="1:23">
      <c r="A1" s="1092" t="s">
        <v>199</v>
      </c>
      <c r="B1" s="1094" t="s">
        <v>1</v>
      </c>
      <c r="C1" s="7" t="s">
        <v>116</v>
      </c>
      <c r="D1" s="1096" t="s">
        <v>3</v>
      </c>
      <c r="E1" s="1091" t="s">
        <v>4</v>
      </c>
      <c r="F1" s="1091"/>
      <c r="G1" s="1091" t="s">
        <v>5</v>
      </c>
      <c r="H1" s="1091"/>
      <c r="I1" s="1091" t="s">
        <v>6</v>
      </c>
      <c r="J1" s="1091"/>
      <c r="K1" s="1091" t="s">
        <v>7</v>
      </c>
      <c r="L1" s="1091"/>
      <c r="M1" s="1091" t="s">
        <v>8</v>
      </c>
      <c r="N1" s="1091"/>
      <c r="O1" s="1066" t="s">
        <v>9</v>
      </c>
      <c r="P1" s="1066"/>
      <c r="Q1" s="1066" t="s">
        <v>10</v>
      </c>
      <c r="R1" s="1066"/>
      <c r="S1" s="1066" t="s">
        <v>11</v>
      </c>
      <c r="T1" s="1066"/>
      <c r="U1" s="1066" t="s">
        <v>12</v>
      </c>
      <c r="V1" s="1068"/>
      <c r="W1" s="1124" t="s">
        <v>188</v>
      </c>
    </row>
    <row r="2" spans="1:23">
      <c r="A2" s="1093"/>
      <c r="B2" s="1095"/>
      <c r="C2" s="6" t="s">
        <v>557</v>
      </c>
      <c r="D2" s="1097"/>
      <c r="E2" s="1083" t="s">
        <v>558</v>
      </c>
      <c r="F2" s="1084"/>
      <c r="G2" s="1138" t="s">
        <v>559</v>
      </c>
      <c r="H2" s="1084"/>
      <c r="I2" s="1138" t="s">
        <v>560</v>
      </c>
      <c r="J2" s="1084"/>
      <c r="K2" s="1083" t="s">
        <v>561</v>
      </c>
      <c r="L2" s="1084"/>
      <c r="M2" s="1083">
        <v>43127</v>
      </c>
      <c r="N2" s="1084"/>
      <c r="O2" s="1048">
        <v>43162</v>
      </c>
      <c r="P2" s="1049"/>
      <c r="Q2" s="1048">
        <v>43190</v>
      </c>
      <c r="R2" s="1049"/>
      <c r="S2" s="1048">
        <v>43232</v>
      </c>
      <c r="T2" s="1049"/>
      <c r="U2" s="1048">
        <v>43253</v>
      </c>
      <c r="V2" s="1125"/>
      <c r="W2" s="1124"/>
    </row>
    <row r="3" spans="1:23">
      <c r="A3" s="1093"/>
      <c r="B3" s="1095"/>
      <c r="C3" s="6"/>
      <c r="D3" s="1097"/>
      <c r="E3" s="3" t="s">
        <v>25</v>
      </c>
      <c r="F3" s="3" t="s">
        <v>26</v>
      </c>
      <c r="G3" s="3" t="s">
        <v>25</v>
      </c>
      <c r="H3" s="3" t="s">
        <v>26</v>
      </c>
      <c r="I3" s="3" t="s">
        <v>25</v>
      </c>
      <c r="J3" s="3" t="s">
        <v>26</v>
      </c>
      <c r="K3" s="3" t="s">
        <v>25</v>
      </c>
      <c r="L3" s="3" t="s">
        <v>26</v>
      </c>
      <c r="M3" s="3" t="s">
        <v>8</v>
      </c>
      <c r="N3" s="3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95" t="s">
        <v>26</v>
      </c>
      <c r="W3" s="173" t="s">
        <v>189</v>
      </c>
    </row>
    <row r="4" spans="1:23">
      <c r="A4" s="529">
        <v>1</v>
      </c>
      <c r="B4" s="155">
        <v>0</v>
      </c>
      <c r="C4" s="156" t="s">
        <v>225</v>
      </c>
      <c r="D4" s="530">
        <f t="shared" ref="D4:D21" si="0">F4+H4+J4+L4+N4+P4+R4+T4+V4</f>
        <v>774</v>
      </c>
      <c r="E4" s="158" t="s">
        <v>29</v>
      </c>
      <c r="F4" s="159">
        <v>0</v>
      </c>
      <c r="G4" s="531">
        <v>2</v>
      </c>
      <c r="H4" s="532">
        <v>104</v>
      </c>
      <c r="I4" s="531">
        <v>1</v>
      </c>
      <c r="J4" s="532">
        <v>146</v>
      </c>
      <c r="K4" s="158" t="s">
        <v>28</v>
      </c>
      <c r="L4" s="159">
        <v>174</v>
      </c>
      <c r="M4" s="533" t="s">
        <v>50</v>
      </c>
      <c r="N4" s="530">
        <v>72</v>
      </c>
      <c r="O4" s="534" t="s">
        <v>50</v>
      </c>
      <c r="P4" s="159">
        <v>74</v>
      </c>
      <c r="Q4" s="534" t="s">
        <v>46</v>
      </c>
      <c r="R4" s="159">
        <v>130</v>
      </c>
      <c r="S4" s="158" t="s">
        <v>34</v>
      </c>
      <c r="T4" s="159">
        <v>20</v>
      </c>
      <c r="U4" s="534" t="s">
        <v>34</v>
      </c>
      <c r="V4" s="160">
        <v>54</v>
      </c>
      <c r="W4" s="161" t="s">
        <v>190</v>
      </c>
    </row>
    <row r="5" spans="1:23">
      <c r="A5" s="529">
        <v>2</v>
      </c>
      <c r="B5" s="155">
        <v>0</v>
      </c>
      <c r="C5" s="163" t="s">
        <v>208</v>
      </c>
      <c r="D5" s="530">
        <f t="shared" si="0"/>
        <v>752</v>
      </c>
      <c r="E5" s="158" t="s">
        <v>29</v>
      </c>
      <c r="F5" s="159">
        <v>0</v>
      </c>
      <c r="G5" s="158" t="s">
        <v>29</v>
      </c>
      <c r="H5" s="159">
        <v>0</v>
      </c>
      <c r="I5" s="158" t="s">
        <v>29</v>
      </c>
      <c r="J5" s="159">
        <v>0</v>
      </c>
      <c r="K5" s="158" t="s">
        <v>32</v>
      </c>
      <c r="L5" s="159">
        <v>98</v>
      </c>
      <c r="M5" s="158" t="s">
        <v>46</v>
      </c>
      <c r="N5" s="159">
        <v>130</v>
      </c>
      <c r="O5" s="158" t="s">
        <v>46</v>
      </c>
      <c r="P5" s="159">
        <v>136</v>
      </c>
      <c r="Q5" s="158" t="s">
        <v>28</v>
      </c>
      <c r="R5" s="159">
        <v>178</v>
      </c>
      <c r="S5" s="158" t="s">
        <v>46</v>
      </c>
      <c r="T5" s="159">
        <v>108</v>
      </c>
      <c r="U5" s="158" t="s">
        <v>32</v>
      </c>
      <c r="V5" s="160">
        <v>102</v>
      </c>
      <c r="W5" s="161" t="s">
        <v>190</v>
      </c>
    </row>
    <row r="6" spans="1:23">
      <c r="A6" s="529">
        <v>3</v>
      </c>
      <c r="B6" s="155">
        <v>0</v>
      </c>
      <c r="C6" s="535" t="s">
        <v>48</v>
      </c>
      <c r="D6" s="530">
        <f t="shared" si="0"/>
        <v>751</v>
      </c>
      <c r="E6" s="158" t="s">
        <v>46</v>
      </c>
      <c r="F6" s="530">
        <v>86</v>
      </c>
      <c r="G6" s="533" t="s">
        <v>28</v>
      </c>
      <c r="H6" s="532">
        <v>140</v>
      </c>
      <c r="I6" s="531">
        <v>2</v>
      </c>
      <c r="J6" s="532">
        <v>108</v>
      </c>
      <c r="K6" s="531">
        <v>7</v>
      </c>
      <c r="L6" s="532">
        <v>36</v>
      </c>
      <c r="M6" s="158" t="s">
        <v>56</v>
      </c>
      <c r="N6" s="159">
        <v>22</v>
      </c>
      <c r="O6" s="158" t="s">
        <v>53</v>
      </c>
      <c r="P6" s="159">
        <v>48</v>
      </c>
      <c r="Q6" s="158" t="s">
        <v>50</v>
      </c>
      <c r="R6" s="159">
        <v>87</v>
      </c>
      <c r="S6" s="158" t="s">
        <v>50</v>
      </c>
      <c r="T6" s="159">
        <v>44</v>
      </c>
      <c r="U6" s="158" t="s">
        <v>28</v>
      </c>
      <c r="V6" s="160">
        <v>180</v>
      </c>
      <c r="W6" s="161" t="s">
        <v>235</v>
      </c>
    </row>
    <row r="7" spans="1:23">
      <c r="A7" s="786">
        <v>4</v>
      </c>
      <c r="B7" s="787">
        <v>0</v>
      </c>
      <c r="C7" s="788" t="s">
        <v>35</v>
      </c>
      <c r="D7" s="789">
        <f t="shared" si="0"/>
        <v>666</v>
      </c>
      <c r="E7" s="536" t="s">
        <v>29</v>
      </c>
      <c r="F7" s="790">
        <v>0</v>
      </c>
      <c r="G7" s="536" t="s">
        <v>29</v>
      </c>
      <c r="H7" s="790">
        <v>0</v>
      </c>
      <c r="I7" s="537">
        <v>4</v>
      </c>
      <c r="J7" s="538">
        <v>44</v>
      </c>
      <c r="K7" s="536" t="s">
        <v>46</v>
      </c>
      <c r="L7" s="790">
        <v>128</v>
      </c>
      <c r="M7" s="536" t="s">
        <v>29</v>
      </c>
      <c r="N7" s="790">
        <v>0</v>
      </c>
      <c r="O7" s="537">
        <v>1</v>
      </c>
      <c r="P7" s="538">
        <v>174</v>
      </c>
      <c r="Q7" s="537">
        <v>6</v>
      </c>
      <c r="R7" s="538">
        <v>48</v>
      </c>
      <c r="S7" s="539" t="s">
        <v>28</v>
      </c>
      <c r="T7" s="790">
        <v>144</v>
      </c>
      <c r="U7" s="540" t="s">
        <v>46</v>
      </c>
      <c r="V7" s="791">
        <v>128</v>
      </c>
      <c r="W7" s="541" t="s">
        <v>190</v>
      </c>
    </row>
    <row r="8" spans="1:23">
      <c r="A8" s="786">
        <v>5</v>
      </c>
      <c r="B8" s="787" t="s">
        <v>149</v>
      </c>
      <c r="C8" s="788" t="s">
        <v>562</v>
      </c>
      <c r="D8" s="789">
        <f t="shared" si="0"/>
        <v>384</v>
      </c>
      <c r="E8" s="536" t="s">
        <v>32</v>
      </c>
      <c r="F8" s="789">
        <v>52</v>
      </c>
      <c r="G8" s="539" t="s">
        <v>34</v>
      </c>
      <c r="H8" s="538">
        <v>22</v>
      </c>
      <c r="I8" s="537">
        <v>7</v>
      </c>
      <c r="J8" s="538">
        <v>12</v>
      </c>
      <c r="K8" s="537">
        <v>4</v>
      </c>
      <c r="L8" s="538">
        <v>72</v>
      </c>
      <c r="M8" s="539" t="s">
        <v>164</v>
      </c>
      <c r="N8" s="789">
        <v>32</v>
      </c>
      <c r="O8" s="542" t="s">
        <v>32</v>
      </c>
      <c r="P8" s="790">
        <v>106</v>
      </c>
      <c r="Q8" s="542" t="s">
        <v>36</v>
      </c>
      <c r="R8" s="790">
        <v>30</v>
      </c>
      <c r="S8" s="542" t="s">
        <v>36</v>
      </c>
      <c r="T8" s="790">
        <v>12</v>
      </c>
      <c r="U8" s="542" t="s">
        <v>53</v>
      </c>
      <c r="V8" s="791">
        <v>46</v>
      </c>
      <c r="W8" s="541" t="s">
        <v>190</v>
      </c>
    </row>
    <row r="9" spans="1:23">
      <c r="A9" s="786">
        <v>6</v>
      </c>
      <c r="B9" s="787" t="s">
        <v>49</v>
      </c>
      <c r="C9" s="543" t="s">
        <v>30</v>
      </c>
      <c r="D9" s="789">
        <f t="shared" si="0"/>
        <v>382</v>
      </c>
      <c r="E9" s="536" t="s">
        <v>28</v>
      </c>
      <c r="F9" s="790">
        <v>132</v>
      </c>
      <c r="G9" s="542" t="s">
        <v>50</v>
      </c>
      <c r="H9" s="790">
        <v>38</v>
      </c>
      <c r="I9" s="544">
        <v>5</v>
      </c>
      <c r="J9" s="790">
        <v>28</v>
      </c>
      <c r="K9" s="536" t="s">
        <v>36</v>
      </c>
      <c r="L9" s="790">
        <v>36</v>
      </c>
      <c r="M9" s="536" t="s">
        <v>53</v>
      </c>
      <c r="N9" s="790">
        <v>46</v>
      </c>
      <c r="O9" s="537">
        <v>5</v>
      </c>
      <c r="P9" s="538">
        <v>50</v>
      </c>
      <c r="Q9" s="536" t="s">
        <v>29</v>
      </c>
      <c r="R9" s="790">
        <v>0</v>
      </c>
      <c r="S9" s="539" t="s">
        <v>34</v>
      </c>
      <c r="T9" s="790">
        <v>20</v>
      </c>
      <c r="U9" s="540" t="s">
        <v>164</v>
      </c>
      <c r="V9" s="791">
        <v>32</v>
      </c>
      <c r="W9" s="541" t="s">
        <v>190</v>
      </c>
    </row>
    <row r="10" spans="1:23">
      <c r="A10" s="786">
        <v>7</v>
      </c>
      <c r="B10" s="545">
        <v>0</v>
      </c>
      <c r="C10" s="546" t="s">
        <v>563</v>
      </c>
      <c r="D10" s="547">
        <f t="shared" si="0"/>
        <v>262</v>
      </c>
      <c r="E10" s="548" t="s">
        <v>29</v>
      </c>
      <c r="F10" s="549">
        <v>0</v>
      </c>
      <c r="G10" s="548" t="s">
        <v>29</v>
      </c>
      <c r="H10" s="549">
        <v>0</v>
      </c>
      <c r="I10" s="548" t="s">
        <v>29</v>
      </c>
      <c r="J10" s="549">
        <v>0</v>
      </c>
      <c r="K10" s="548" t="s">
        <v>29</v>
      </c>
      <c r="L10" s="549">
        <v>0</v>
      </c>
      <c r="M10" s="548" t="s">
        <v>34</v>
      </c>
      <c r="N10" s="549">
        <v>54</v>
      </c>
      <c r="O10" s="548" t="s">
        <v>36</v>
      </c>
      <c r="P10" s="549">
        <v>44</v>
      </c>
      <c r="Q10" s="548" t="s">
        <v>32</v>
      </c>
      <c r="R10" s="549">
        <v>100</v>
      </c>
      <c r="S10" s="536" t="s">
        <v>32</v>
      </c>
      <c r="T10" s="790">
        <v>64</v>
      </c>
      <c r="U10" s="536" t="s">
        <v>29</v>
      </c>
      <c r="V10" s="791">
        <v>0</v>
      </c>
      <c r="W10" s="541" t="s">
        <v>190</v>
      </c>
    </row>
    <row r="11" spans="1:23">
      <c r="A11" s="786">
        <v>8</v>
      </c>
      <c r="B11" s="545" t="s">
        <v>47</v>
      </c>
      <c r="C11" s="788" t="s">
        <v>220</v>
      </c>
      <c r="D11" s="789">
        <f t="shared" si="0"/>
        <v>214</v>
      </c>
      <c r="E11" s="536" t="s">
        <v>29</v>
      </c>
      <c r="F11" s="790">
        <v>0</v>
      </c>
      <c r="G11" s="536" t="s">
        <v>32</v>
      </c>
      <c r="H11" s="790">
        <v>70</v>
      </c>
      <c r="I11" s="544">
        <v>3</v>
      </c>
      <c r="J11" s="790">
        <v>66</v>
      </c>
      <c r="K11" s="536" t="s">
        <v>29</v>
      </c>
      <c r="L11" s="790">
        <v>0</v>
      </c>
      <c r="M11" s="536" t="s">
        <v>29</v>
      </c>
      <c r="N11" s="790">
        <v>0</v>
      </c>
      <c r="O11" s="536" t="s">
        <v>29</v>
      </c>
      <c r="P11" s="790">
        <v>0</v>
      </c>
      <c r="Q11" s="536" t="s">
        <v>29</v>
      </c>
      <c r="R11" s="790">
        <v>0</v>
      </c>
      <c r="S11" s="536" t="s">
        <v>29</v>
      </c>
      <c r="T11" s="790">
        <v>0</v>
      </c>
      <c r="U11" s="536" t="s">
        <v>50</v>
      </c>
      <c r="V11" s="791">
        <v>78</v>
      </c>
      <c r="W11" s="541" t="s">
        <v>190</v>
      </c>
    </row>
    <row r="12" spans="1:23">
      <c r="A12" s="786">
        <v>9</v>
      </c>
      <c r="B12" s="787">
        <v>0</v>
      </c>
      <c r="C12" s="788" t="s">
        <v>564</v>
      </c>
      <c r="D12" s="789">
        <f t="shared" si="0"/>
        <v>192</v>
      </c>
      <c r="E12" s="536" t="s">
        <v>29</v>
      </c>
      <c r="F12" s="790">
        <v>0</v>
      </c>
      <c r="G12" s="536" t="s">
        <v>53</v>
      </c>
      <c r="H12" s="790">
        <v>20</v>
      </c>
      <c r="I12" s="537">
        <v>7</v>
      </c>
      <c r="J12" s="538">
        <v>12</v>
      </c>
      <c r="K12" s="536" t="s">
        <v>34</v>
      </c>
      <c r="L12" s="790">
        <v>52</v>
      </c>
      <c r="M12" s="536" t="s">
        <v>36</v>
      </c>
      <c r="N12" s="790">
        <v>34</v>
      </c>
      <c r="O12" s="536" t="s">
        <v>29</v>
      </c>
      <c r="P12" s="790">
        <v>0</v>
      </c>
      <c r="Q12" s="536" t="s">
        <v>36</v>
      </c>
      <c r="R12" s="790">
        <v>30</v>
      </c>
      <c r="S12" s="536" t="s">
        <v>29</v>
      </c>
      <c r="T12" s="790">
        <v>0</v>
      </c>
      <c r="U12" s="536" t="s">
        <v>36</v>
      </c>
      <c r="V12" s="791">
        <v>44</v>
      </c>
      <c r="W12" s="541" t="s">
        <v>190</v>
      </c>
    </row>
    <row r="13" spans="1:23">
      <c r="A13" s="786">
        <v>10</v>
      </c>
      <c r="B13" s="787" t="s">
        <v>151</v>
      </c>
      <c r="C13" s="792" t="s">
        <v>221</v>
      </c>
      <c r="D13" s="789">
        <f t="shared" si="0"/>
        <v>180</v>
      </c>
      <c r="E13" s="536" t="s">
        <v>29</v>
      </c>
      <c r="F13" s="790">
        <v>0</v>
      </c>
      <c r="G13" s="536" t="s">
        <v>29</v>
      </c>
      <c r="H13" s="790">
        <v>0</v>
      </c>
      <c r="I13" s="536" t="s">
        <v>29</v>
      </c>
      <c r="J13" s="790">
        <v>0</v>
      </c>
      <c r="K13" s="536" t="s">
        <v>29</v>
      </c>
      <c r="L13" s="790">
        <v>0</v>
      </c>
      <c r="M13" s="536" t="s">
        <v>28</v>
      </c>
      <c r="N13" s="790">
        <v>180</v>
      </c>
      <c r="O13" s="536" t="s">
        <v>29</v>
      </c>
      <c r="P13" s="790">
        <v>0</v>
      </c>
      <c r="Q13" s="536" t="s">
        <v>29</v>
      </c>
      <c r="R13" s="790">
        <v>0</v>
      </c>
      <c r="S13" s="536" t="s">
        <v>29</v>
      </c>
      <c r="T13" s="790">
        <v>0</v>
      </c>
      <c r="U13" s="536" t="s">
        <v>29</v>
      </c>
      <c r="V13" s="791">
        <v>0</v>
      </c>
      <c r="W13" s="541" t="s">
        <v>190</v>
      </c>
    </row>
    <row r="14" spans="1:23">
      <c r="A14" s="793">
        <v>11</v>
      </c>
      <c r="B14" s="550">
        <v>0</v>
      </c>
      <c r="C14" s="551" t="s">
        <v>565</v>
      </c>
      <c r="D14" s="552">
        <f t="shared" si="0"/>
        <v>140</v>
      </c>
      <c r="E14" s="553" t="s">
        <v>29</v>
      </c>
      <c r="F14" s="554">
        <v>0</v>
      </c>
      <c r="G14" s="553" t="s">
        <v>29</v>
      </c>
      <c r="H14" s="554">
        <v>0</v>
      </c>
      <c r="I14" s="553" t="s">
        <v>29</v>
      </c>
      <c r="J14" s="554">
        <v>0</v>
      </c>
      <c r="K14" s="553" t="s">
        <v>58</v>
      </c>
      <c r="L14" s="554">
        <v>20</v>
      </c>
      <c r="M14" s="553" t="s">
        <v>58</v>
      </c>
      <c r="N14" s="554">
        <v>24</v>
      </c>
      <c r="O14" s="553" t="s">
        <v>58</v>
      </c>
      <c r="P14" s="554">
        <v>20</v>
      </c>
      <c r="Q14" s="553" t="s">
        <v>34</v>
      </c>
      <c r="R14" s="554">
        <v>52</v>
      </c>
      <c r="S14" s="555" t="s">
        <v>29</v>
      </c>
      <c r="T14" s="794">
        <v>0</v>
      </c>
      <c r="U14" s="553" t="s">
        <v>58</v>
      </c>
      <c r="V14" s="556">
        <v>24</v>
      </c>
      <c r="W14" s="557" t="s">
        <v>190</v>
      </c>
    </row>
    <row r="15" spans="1:23">
      <c r="A15" s="793">
        <v>12</v>
      </c>
      <c r="B15" s="795">
        <v>0</v>
      </c>
      <c r="C15" s="796" t="s">
        <v>566</v>
      </c>
      <c r="D15" s="797">
        <f t="shared" si="0"/>
        <v>112</v>
      </c>
      <c r="E15" s="555" t="s">
        <v>29</v>
      </c>
      <c r="F15" s="794">
        <v>0</v>
      </c>
      <c r="G15" s="555" t="s">
        <v>29</v>
      </c>
      <c r="H15" s="794">
        <v>0</v>
      </c>
      <c r="I15" s="555" t="s">
        <v>29</v>
      </c>
      <c r="J15" s="794">
        <v>0</v>
      </c>
      <c r="K15" s="555" t="s">
        <v>29</v>
      </c>
      <c r="L15" s="794">
        <v>0</v>
      </c>
      <c r="M15" s="555" t="s">
        <v>32</v>
      </c>
      <c r="N15" s="794">
        <v>112</v>
      </c>
      <c r="O15" s="555" t="s">
        <v>29</v>
      </c>
      <c r="P15" s="794">
        <v>0</v>
      </c>
      <c r="Q15" s="555" t="s">
        <v>29</v>
      </c>
      <c r="R15" s="794">
        <v>0</v>
      </c>
      <c r="S15" s="553" t="s">
        <v>29</v>
      </c>
      <c r="T15" s="554">
        <v>0</v>
      </c>
      <c r="U15" s="553" t="s">
        <v>29</v>
      </c>
      <c r="V15" s="556">
        <v>0</v>
      </c>
      <c r="W15" s="798" t="s">
        <v>190</v>
      </c>
    </row>
    <row r="16" spans="1:23">
      <c r="A16" s="793">
        <v>13</v>
      </c>
      <c r="B16" s="795">
        <v>0</v>
      </c>
      <c r="C16" s="799" t="s">
        <v>567</v>
      </c>
      <c r="D16" s="797">
        <f t="shared" si="0"/>
        <v>80</v>
      </c>
      <c r="E16" s="555" t="s">
        <v>29</v>
      </c>
      <c r="F16" s="794">
        <v>0</v>
      </c>
      <c r="G16" s="555" t="s">
        <v>29</v>
      </c>
      <c r="H16" s="794">
        <v>0</v>
      </c>
      <c r="I16" s="558">
        <v>5</v>
      </c>
      <c r="J16" s="559">
        <v>28</v>
      </c>
      <c r="K16" s="555" t="s">
        <v>34</v>
      </c>
      <c r="L16" s="794">
        <v>32</v>
      </c>
      <c r="M16" s="555" t="s">
        <v>29</v>
      </c>
      <c r="N16" s="794">
        <v>0</v>
      </c>
      <c r="O16" s="555" t="s">
        <v>58</v>
      </c>
      <c r="P16" s="794">
        <v>20</v>
      </c>
      <c r="Q16" s="553" t="s">
        <v>29</v>
      </c>
      <c r="R16" s="554">
        <v>0</v>
      </c>
      <c r="S16" s="553" t="s">
        <v>29</v>
      </c>
      <c r="T16" s="554">
        <v>0</v>
      </c>
      <c r="U16" s="553" t="s">
        <v>29</v>
      </c>
      <c r="V16" s="556">
        <v>0</v>
      </c>
      <c r="W16" s="557" t="s">
        <v>190</v>
      </c>
    </row>
    <row r="17" spans="1:23">
      <c r="A17" s="793">
        <v>14</v>
      </c>
      <c r="B17" s="550">
        <v>0</v>
      </c>
      <c r="C17" s="551" t="s">
        <v>206</v>
      </c>
      <c r="D17" s="552">
        <f t="shared" si="0"/>
        <v>44</v>
      </c>
      <c r="E17" s="553" t="s">
        <v>29</v>
      </c>
      <c r="F17" s="554">
        <v>0</v>
      </c>
      <c r="G17" s="553" t="s">
        <v>29</v>
      </c>
      <c r="H17" s="554">
        <v>0</v>
      </c>
      <c r="I17" s="553" t="s">
        <v>29</v>
      </c>
      <c r="J17" s="554">
        <v>0</v>
      </c>
      <c r="K17" s="553" t="s">
        <v>29</v>
      </c>
      <c r="L17" s="554">
        <v>0</v>
      </c>
      <c r="M17" s="553" t="s">
        <v>29</v>
      </c>
      <c r="N17" s="554">
        <v>0</v>
      </c>
      <c r="O17" s="553" t="s">
        <v>36</v>
      </c>
      <c r="P17" s="554">
        <v>44</v>
      </c>
      <c r="Q17" s="553" t="s">
        <v>29</v>
      </c>
      <c r="R17" s="554">
        <v>0</v>
      </c>
      <c r="S17" s="555" t="s">
        <v>29</v>
      </c>
      <c r="T17" s="794">
        <v>0</v>
      </c>
      <c r="U17" s="555" t="s">
        <v>29</v>
      </c>
      <c r="V17" s="800">
        <v>0</v>
      </c>
      <c r="W17" s="798" t="s">
        <v>190</v>
      </c>
    </row>
    <row r="18" spans="1:23">
      <c r="A18" s="793">
        <v>15</v>
      </c>
      <c r="B18" s="795" t="s">
        <v>149</v>
      </c>
      <c r="C18" s="551" t="s">
        <v>222</v>
      </c>
      <c r="D18" s="552">
        <f t="shared" si="0"/>
        <v>24</v>
      </c>
      <c r="E18" s="553" t="s">
        <v>29</v>
      </c>
      <c r="F18" s="554">
        <v>0</v>
      </c>
      <c r="G18" s="553" t="s">
        <v>29</v>
      </c>
      <c r="H18" s="554">
        <v>0</v>
      </c>
      <c r="I18" s="553" t="s">
        <v>29</v>
      </c>
      <c r="J18" s="554">
        <v>0</v>
      </c>
      <c r="K18" s="553" t="s">
        <v>29</v>
      </c>
      <c r="L18" s="554">
        <v>0</v>
      </c>
      <c r="M18" s="553" t="s">
        <v>29</v>
      </c>
      <c r="N18" s="554">
        <v>0</v>
      </c>
      <c r="O18" s="553" t="s">
        <v>29</v>
      </c>
      <c r="P18" s="554">
        <v>0</v>
      </c>
      <c r="Q18" s="553" t="s">
        <v>29</v>
      </c>
      <c r="R18" s="554">
        <v>0</v>
      </c>
      <c r="S18" s="553" t="s">
        <v>29</v>
      </c>
      <c r="T18" s="554">
        <v>0</v>
      </c>
      <c r="U18" s="553" t="s">
        <v>58</v>
      </c>
      <c r="V18" s="556">
        <v>24</v>
      </c>
      <c r="W18" s="557" t="s">
        <v>190</v>
      </c>
    </row>
    <row r="19" spans="1:23">
      <c r="A19" s="793">
        <v>16</v>
      </c>
      <c r="B19" s="795" t="s">
        <v>49</v>
      </c>
      <c r="C19" s="551" t="s">
        <v>568</v>
      </c>
      <c r="D19" s="552">
        <f t="shared" si="0"/>
        <v>20</v>
      </c>
      <c r="E19" s="553" t="s">
        <v>29</v>
      </c>
      <c r="F19" s="554">
        <v>0</v>
      </c>
      <c r="G19" s="553" t="s">
        <v>29</v>
      </c>
      <c r="H19" s="554">
        <v>0</v>
      </c>
      <c r="I19" s="553" t="s">
        <v>29</v>
      </c>
      <c r="J19" s="554">
        <v>0</v>
      </c>
      <c r="K19" s="553" t="s">
        <v>58</v>
      </c>
      <c r="L19" s="554">
        <v>20</v>
      </c>
      <c r="M19" s="553" t="s">
        <v>29</v>
      </c>
      <c r="N19" s="554">
        <v>0</v>
      </c>
      <c r="O19" s="553" t="s">
        <v>29</v>
      </c>
      <c r="P19" s="554">
        <v>0</v>
      </c>
      <c r="Q19" s="553" t="s">
        <v>29</v>
      </c>
      <c r="R19" s="554">
        <v>0</v>
      </c>
      <c r="S19" s="553" t="s">
        <v>29</v>
      </c>
      <c r="T19" s="554">
        <v>0</v>
      </c>
      <c r="U19" s="553" t="s">
        <v>29</v>
      </c>
      <c r="V19" s="556">
        <v>0</v>
      </c>
      <c r="W19" s="798" t="s">
        <v>190</v>
      </c>
    </row>
    <row r="20" spans="1:23">
      <c r="A20" s="793">
        <v>16</v>
      </c>
      <c r="B20" s="550" t="s">
        <v>49</v>
      </c>
      <c r="C20" s="551" t="s">
        <v>569</v>
      </c>
      <c r="D20" s="552">
        <f t="shared" si="0"/>
        <v>20</v>
      </c>
      <c r="E20" s="553" t="s">
        <v>29</v>
      </c>
      <c r="F20" s="554">
        <v>0</v>
      </c>
      <c r="G20" s="553" t="s">
        <v>29</v>
      </c>
      <c r="H20" s="554">
        <v>0</v>
      </c>
      <c r="I20" s="553" t="s">
        <v>29</v>
      </c>
      <c r="J20" s="554">
        <v>0</v>
      </c>
      <c r="K20" s="553" t="s">
        <v>29</v>
      </c>
      <c r="L20" s="554">
        <v>0</v>
      </c>
      <c r="M20" s="553" t="s">
        <v>29</v>
      </c>
      <c r="N20" s="554">
        <v>0</v>
      </c>
      <c r="O20" s="553" t="s">
        <v>58</v>
      </c>
      <c r="P20" s="554">
        <v>20</v>
      </c>
      <c r="Q20" s="553" t="s">
        <v>29</v>
      </c>
      <c r="R20" s="554">
        <v>0</v>
      </c>
      <c r="S20" s="553" t="s">
        <v>29</v>
      </c>
      <c r="T20" s="554">
        <v>0</v>
      </c>
      <c r="U20" s="553" t="s">
        <v>29</v>
      </c>
      <c r="V20" s="556">
        <v>0</v>
      </c>
      <c r="W20" s="557" t="s">
        <v>190</v>
      </c>
    </row>
    <row r="21" spans="1:23" ht="15.75" thickBot="1">
      <c r="A21" s="801">
        <v>16</v>
      </c>
      <c r="B21" s="560" t="s">
        <v>49</v>
      </c>
      <c r="C21" s="561" t="s">
        <v>570</v>
      </c>
      <c r="D21" s="562">
        <f t="shared" si="0"/>
        <v>20</v>
      </c>
      <c r="E21" s="563" t="s">
        <v>29</v>
      </c>
      <c r="F21" s="564">
        <v>0</v>
      </c>
      <c r="G21" s="563" t="s">
        <v>29</v>
      </c>
      <c r="H21" s="564">
        <v>0</v>
      </c>
      <c r="I21" s="563" t="s">
        <v>29</v>
      </c>
      <c r="J21" s="564">
        <v>0</v>
      </c>
      <c r="K21" s="563" t="s">
        <v>29</v>
      </c>
      <c r="L21" s="564">
        <v>0</v>
      </c>
      <c r="M21" s="563" t="s">
        <v>29</v>
      </c>
      <c r="N21" s="564">
        <v>0</v>
      </c>
      <c r="O21" s="563" t="s">
        <v>29</v>
      </c>
      <c r="P21" s="564">
        <v>0</v>
      </c>
      <c r="Q21" s="563" t="s">
        <v>58</v>
      </c>
      <c r="R21" s="564">
        <v>20</v>
      </c>
      <c r="S21" s="565" t="s">
        <v>29</v>
      </c>
      <c r="T21" s="802">
        <v>0</v>
      </c>
      <c r="U21" s="565" t="s">
        <v>29</v>
      </c>
      <c r="V21" s="803">
        <v>0</v>
      </c>
      <c r="W21" s="557" t="s">
        <v>190</v>
      </c>
    </row>
    <row r="22" spans="1:23">
      <c r="A22" s="1139" t="s">
        <v>199</v>
      </c>
      <c r="B22" s="1140" t="s">
        <v>1</v>
      </c>
      <c r="C22" s="566" t="s">
        <v>178</v>
      </c>
      <c r="D22" s="1141" t="s">
        <v>3</v>
      </c>
      <c r="E22" s="1142" t="s">
        <v>4</v>
      </c>
      <c r="F22" s="1142"/>
      <c r="G22" s="1142" t="s">
        <v>5</v>
      </c>
      <c r="H22" s="1142"/>
      <c r="I22" s="1137" t="s">
        <v>6</v>
      </c>
      <c r="J22" s="1137"/>
      <c r="K22" s="1137" t="s">
        <v>7</v>
      </c>
      <c r="L22" s="1137"/>
      <c r="M22" s="1137" t="s">
        <v>8</v>
      </c>
      <c r="N22" s="1137"/>
      <c r="O22" s="1137" t="s">
        <v>9</v>
      </c>
      <c r="P22" s="1143"/>
      <c r="Q22" s="1144" t="s">
        <v>10</v>
      </c>
      <c r="R22" s="1137"/>
      <c r="S22" s="1137" t="s">
        <v>11</v>
      </c>
      <c r="T22" s="1137"/>
      <c r="U22" s="1137" t="s">
        <v>12</v>
      </c>
      <c r="V22" s="1137"/>
    </row>
    <row r="23" spans="1:23">
      <c r="A23" s="1093"/>
      <c r="B23" s="1095"/>
      <c r="C23" s="6" t="s">
        <v>557</v>
      </c>
      <c r="D23" s="1097"/>
      <c r="E23" s="1048">
        <v>43134</v>
      </c>
      <c r="F23" s="1049"/>
      <c r="G23" s="1048">
        <v>43169</v>
      </c>
      <c r="H23" s="1049"/>
      <c r="I23" s="1138">
        <v>43204</v>
      </c>
      <c r="J23" s="1084"/>
      <c r="K23" s="1083">
        <v>43211</v>
      </c>
      <c r="L23" s="1084"/>
      <c r="M23" s="1083">
        <v>43218</v>
      </c>
      <c r="N23" s="1084"/>
      <c r="O23" s="1048">
        <v>43239</v>
      </c>
      <c r="P23" s="1125"/>
      <c r="Q23" s="1070"/>
      <c r="R23" s="1049"/>
      <c r="S23" s="1048"/>
      <c r="T23" s="1145"/>
      <c r="U23" s="1048"/>
      <c r="V23" s="1049"/>
    </row>
    <row r="24" spans="1:23">
      <c r="A24" s="1093"/>
      <c r="B24" s="1095"/>
      <c r="C24" s="6"/>
      <c r="D24" s="1097"/>
      <c r="E24" s="2" t="s">
        <v>25</v>
      </c>
      <c r="F24" s="2" t="s">
        <v>26</v>
      </c>
      <c r="G24" s="2" t="s">
        <v>25</v>
      </c>
      <c r="H24" s="2" t="s">
        <v>26</v>
      </c>
      <c r="I24" s="3" t="s">
        <v>25</v>
      </c>
      <c r="J24" s="3" t="s">
        <v>26</v>
      </c>
      <c r="K24" s="3" t="s">
        <v>25</v>
      </c>
      <c r="L24" s="3" t="s">
        <v>26</v>
      </c>
      <c r="M24" s="3" t="s">
        <v>8</v>
      </c>
      <c r="N24" s="3" t="s">
        <v>26</v>
      </c>
      <c r="O24" s="3" t="s">
        <v>8</v>
      </c>
      <c r="P24" s="5" t="s">
        <v>26</v>
      </c>
      <c r="Q24" s="4" t="s">
        <v>8</v>
      </c>
      <c r="R24" s="5" t="s">
        <v>26</v>
      </c>
      <c r="S24" s="3" t="s">
        <v>8</v>
      </c>
      <c r="T24" s="5" t="s">
        <v>26</v>
      </c>
      <c r="U24" s="2" t="s">
        <v>25</v>
      </c>
      <c r="V24" s="2" t="s">
        <v>26</v>
      </c>
    </row>
    <row r="25" spans="1:23">
      <c r="A25" s="567">
        <v>1</v>
      </c>
      <c r="B25" s="568">
        <v>0</v>
      </c>
      <c r="C25" s="569" t="s">
        <v>567</v>
      </c>
      <c r="D25" s="570">
        <f t="shared" ref="D25:D32" si="1">F25+H25+J25+L25+N25+P25+R25+T25+V25</f>
        <v>752</v>
      </c>
      <c r="E25" s="571" t="s">
        <v>28</v>
      </c>
      <c r="F25" s="572">
        <v>144</v>
      </c>
      <c r="G25" s="571" t="s">
        <v>46</v>
      </c>
      <c r="H25" s="572">
        <v>100</v>
      </c>
      <c r="I25" s="573">
        <v>1</v>
      </c>
      <c r="J25" s="574">
        <v>138</v>
      </c>
      <c r="K25" s="571" t="s">
        <v>46</v>
      </c>
      <c r="L25" s="572">
        <v>94</v>
      </c>
      <c r="M25" s="571" t="s">
        <v>28</v>
      </c>
      <c r="N25" s="572">
        <v>138</v>
      </c>
      <c r="O25" s="571" t="s">
        <v>28</v>
      </c>
      <c r="P25" s="575">
        <v>138</v>
      </c>
      <c r="Q25" s="576"/>
      <c r="R25" s="572"/>
      <c r="S25" s="571"/>
      <c r="T25" s="577"/>
      <c r="U25" s="571"/>
      <c r="V25" s="572"/>
    </row>
    <row r="26" spans="1:23">
      <c r="A26" s="578">
        <v>2</v>
      </c>
      <c r="B26" s="568">
        <v>0</v>
      </c>
      <c r="C26" s="569" t="s">
        <v>35</v>
      </c>
      <c r="D26" s="570">
        <f t="shared" si="1"/>
        <v>578</v>
      </c>
      <c r="E26" s="571" t="s">
        <v>46</v>
      </c>
      <c r="F26" s="572">
        <v>100</v>
      </c>
      <c r="G26" s="579" t="s">
        <v>28</v>
      </c>
      <c r="H26" s="572">
        <v>150</v>
      </c>
      <c r="I26" s="573">
        <v>3</v>
      </c>
      <c r="J26" s="574">
        <v>58</v>
      </c>
      <c r="K26" s="571" t="s">
        <v>28</v>
      </c>
      <c r="L26" s="572">
        <v>138</v>
      </c>
      <c r="M26" s="571" t="s">
        <v>46</v>
      </c>
      <c r="N26" s="572">
        <v>94</v>
      </c>
      <c r="O26" s="571" t="s">
        <v>50</v>
      </c>
      <c r="P26" s="575">
        <v>38</v>
      </c>
      <c r="Q26" s="580"/>
      <c r="R26" s="574"/>
      <c r="S26" s="579"/>
      <c r="T26" s="577"/>
      <c r="U26" s="581"/>
      <c r="V26" s="572"/>
    </row>
    <row r="27" spans="1:23">
      <c r="A27" s="578">
        <v>3</v>
      </c>
      <c r="B27" s="568">
        <v>0</v>
      </c>
      <c r="C27" s="582" t="s">
        <v>30</v>
      </c>
      <c r="D27" s="570">
        <f t="shared" si="1"/>
        <v>380</v>
      </c>
      <c r="E27" s="571" t="s">
        <v>32</v>
      </c>
      <c r="F27" s="572">
        <v>64</v>
      </c>
      <c r="G27" s="579" t="s">
        <v>50</v>
      </c>
      <c r="H27" s="572">
        <v>40</v>
      </c>
      <c r="I27" s="583">
        <v>2</v>
      </c>
      <c r="J27" s="572">
        <v>100</v>
      </c>
      <c r="K27" s="571" t="s">
        <v>50</v>
      </c>
      <c r="L27" s="572">
        <v>38</v>
      </c>
      <c r="M27" s="571" t="s">
        <v>50</v>
      </c>
      <c r="N27" s="572">
        <v>40</v>
      </c>
      <c r="O27" s="571" t="s">
        <v>46</v>
      </c>
      <c r="P27" s="575">
        <v>98</v>
      </c>
      <c r="Q27" s="580"/>
      <c r="R27" s="574"/>
      <c r="S27" s="579"/>
      <c r="T27" s="577"/>
      <c r="U27" s="581"/>
      <c r="V27" s="572"/>
    </row>
    <row r="28" spans="1:23">
      <c r="A28" s="584">
        <v>4</v>
      </c>
      <c r="B28" s="126">
        <v>0</v>
      </c>
      <c r="C28" s="585" t="s">
        <v>562</v>
      </c>
      <c r="D28" s="586">
        <f t="shared" si="1"/>
        <v>342</v>
      </c>
      <c r="E28" s="587" t="s">
        <v>50</v>
      </c>
      <c r="F28" s="586">
        <v>44</v>
      </c>
      <c r="G28" s="588" t="s">
        <v>32</v>
      </c>
      <c r="H28" s="130">
        <v>64</v>
      </c>
      <c r="I28" s="589">
        <v>4</v>
      </c>
      <c r="J28" s="590">
        <v>38</v>
      </c>
      <c r="K28" s="589">
        <v>3</v>
      </c>
      <c r="L28" s="590">
        <v>62</v>
      </c>
      <c r="M28" s="587" t="s">
        <v>32</v>
      </c>
      <c r="N28" s="586">
        <v>62</v>
      </c>
      <c r="O28" s="587" t="s">
        <v>32</v>
      </c>
      <c r="P28" s="591">
        <v>72</v>
      </c>
      <c r="Q28" s="592"/>
      <c r="R28" s="130"/>
      <c r="S28" s="588"/>
      <c r="T28" s="593"/>
      <c r="U28" s="588"/>
      <c r="V28" s="130"/>
    </row>
    <row r="29" spans="1:23">
      <c r="A29" s="584">
        <v>5</v>
      </c>
      <c r="B29" s="126">
        <v>0</v>
      </c>
      <c r="C29" s="585" t="s">
        <v>564</v>
      </c>
      <c r="D29" s="586">
        <f t="shared" si="1"/>
        <v>118</v>
      </c>
      <c r="E29" s="129" t="s">
        <v>53</v>
      </c>
      <c r="F29" s="130">
        <v>22</v>
      </c>
      <c r="G29" s="129" t="s">
        <v>34</v>
      </c>
      <c r="H29" s="130">
        <v>24</v>
      </c>
      <c r="I29" s="589">
        <v>5</v>
      </c>
      <c r="J29" s="590">
        <v>20</v>
      </c>
      <c r="K29" s="129" t="s">
        <v>29</v>
      </c>
      <c r="L29" s="130">
        <v>0</v>
      </c>
      <c r="M29" s="129" t="s">
        <v>34</v>
      </c>
      <c r="N29" s="130">
        <v>28</v>
      </c>
      <c r="O29" s="129" t="s">
        <v>34</v>
      </c>
      <c r="P29" s="141">
        <v>24</v>
      </c>
      <c r="Q29" s="594"/>
      <c r="R29" s="130"/>
      <c r="S29" s="129"/>
      <c r="T29" s="593"/>
      <c r="U29" s="129"/>
      <c r="V29" s="130"/>
    </row>
    <row r="30" spans="1:23">
      <c r="A30" s="125">
        <v>6</v>
      </c>
      <c r="B30" s="126">
        <v>0</v>
      </c>
      <c r="C30" s="595" t="s">
        <v>565</v>
      </c>
      <c r="D30" s="586">
        <f t="shared" si="1"/>
        <v>52</v>
      </c>
      <c r="E30" s="129" t="s">
        <v>34</v>
      </c>
      <c r="F30" s="130">
        <v>26</v>
      </c>
      <c r="G30" s="129" t="s">
        <v>29</v>
      </c>
      <c r="H30" s="130">
        <v>0</v>
      </c>
      <c r="I30" s="129" t="s">
        <v>29</v>
      </c>
      <c r="J30" s="130">
        <v>0</v>
      </c>
      <c r="K30" s="129" t="s">
        <v>29</v>
      </c>
      <c r="L30" s="130">
        <v>0</v>
      </c>
      <c r="M30" s="129" t="s">
        <v>53</v>
      </c>
      <c r="N30" s="130">
        <v>26</v>
      </c>
      <c r="O30" s="129" t="s">
        <v>29</v>
      </c>
      <c r="P30" s="141">
        <v>0</v>
      </c>
      <c r="Q30" s="594"/>
      <c r="R30" s="130"/>
      <c r="S30" s="129"/>
      <c r="T30" s="593"/>
      <c r="U30" s="129"/>
      <c r="V30" s="130"/>
    </row>
    <row r="31" spans="1:23">
      <c r="A31" s="125">
        <v>7</v>
      </c>
      <c r="B31" s="126" t="s">
        <v>149</v>
      </c>
      <c r="C31" s="595" t="s">
        <v>571</v>
      </c>
      <c r="D31" s="586">
        <f t="shared" si="1"/>
        <v>40</v>
      </c>
      <c r="E31" s="129" t="s">
        <v>29</v>
      </c>
      <c r="F31" s="130">
        <v>0</v>
      </c>
      <c r="G31" s="129" t="s">
        <v>29</v>
      </c>
      <c r="H31" s="130">
        <v>0</v>
      </c>
      <c r="I31" s="129" t="s">
        <v>29</v>
      </c>
      <c r="J31" s="130">
        <v>0</v>
      </c>
      <c r="K31" s="129" t="s">
        <v>34</v>
      </c>
      <c r="L31" s="130">
        <v>20</v>
      </c>
      <c r="M31" s="129" t="s">
        <v>29</v>
      </c>
      <c r="N31" s="130">
        <v>0</v>
      </c>
      <c r="O31" s="129" t="s">
        <v>53</v>
      </c>
      <c r="P31" s="141">
        <v>20</v>
      </c>
      <c r="Q31" s="594"/>
      <c r="R31" s="130"/>
      <c r="S31" s="129"/>
      <c r="T31" s="593"/>
      <c r="U31" s="129"/>
      <c r="V31" s="130"/>
    </row>
    <row r="32" spans="1:23" ht="15.75" thickBot="1">
      <c r="A32" s="596">
        <v>8</v>
      </c>
      <c r="B32" s="132" t="s">
        <v>49</v>
      </c>
      <c r="C32" s="597" t="s">
        <v>570</v>
      </c>
      <c r="D32" s="598">
        <f t="shared" si="1"/>
        <v>32</v>
      </c>
      <c r="E32" s="135" t="s">
        <v>36</v>
      </c>
      <c r="F32" s="136">
        <v>12</v>
      </c>
      <c r="G32" s="135" t="s">
        <v>53</v>
      </c>
      <c r="H32" s="136">
        <v>20</v>
      </c>
      <c r="I32" s="135" t="s">
        <v>29</v>
      </c>
      <c r="J32" s="136">
        <v>0</v>
      </c>
      <c r="K32" s="135" t="s">
        <v>29</v>
      </c>
      <c r="L32" s="136">
        <v>0</v>
      </c>
      <c r="M32" s="135" t="s">
        <v>29</v>
      </c>
      <c r="N32" s="136">
        <v>0</v>
      </c>
      <c r="O32" s="135" t="s">
        <v>29</v>
      </c>
      <c r="P32" s="142">
        <v>0</v>
      </c>
      <c r="Q32" s="594"/>
      <c r="R32" s="130"/>
      <c r="S32" s="129"/>
      <c r="T32" s="593"/>
      <c r="U32" s="129"/>
      <c r="V32" s="130"/>
    </row>
    <row r="33" spans="1:22">
      <c r="A33" s="599"/>
      <c r="B33" s="600"/>
      <c r="C33" s="601"/>
      <c r="D33" s="602"/>
      <c r="E33" s="603"/>
      <c r="F33" s="602"/>
      <c r="G33" s="604"/>
      <c r="H33" s="605"/>
      <c r="I33" s="606"/>
      <c r="J33" s="605"/>
      <c r="K33" s="606"/>
      <c r="L33" s="605"/>
      <c r="M33" s="603"/>
      <c r="N33" s="607"/>
      <c r="O33" s="603"/>
      <c r="P33" s="607"/>
      <c r="Q33" s="608"/>
      <c r="R33" s="609"/>
      <c r="S33" s="608"/>
      <c r="T33" s="610"/>
      <c r="U33" s="608"/>
      <c r="V33" s="609"/>
    </row>
    <row r="34" spans="1:22">
      <c r="A34" s="804"/>
      <c r="B34" s="805"/>
      <c r="C34" s="806"/>
      <c r="D34" s="807"/>
      <c r="E34" s="611"/>
      <c r="F34" s="808"/>
      <c r="G34" s="611"/>
      <c r="H34" s="808"/>
      <c r="I34" s="611"/>
      <c r="J34" s="808"/>
      <c r="K34" s="611"/>
      <c r="L34" s="808"/>
      <c r="M34" s="611"/>
      <c r="N34" s="808"/>
      <c r="O34" s="611"/>
      <c r="P34" s="808"/>
      <c r="Q34" s="611"/>
      <c r="R34" s="808"/>
      <c r="S34" s="611"/>
      <c r="T34" s="809"/>
      <c r="U34" s="611"/>
      <c r="V34" s="808"/>
    </row>
    <row r="35" spans="1:22">
      <c r="A35" s="810"/>
      <c r="B35" s="805"/>
      <c r="C35" s="806"/>
      <c r="D35" s="807"/>
      <c r="E35" s="611"/>
      <c r="F35" s="808"/>
      <c r="G35" s="611"/>
      <c r="H35" s="808"/>
      <c r="I35" s="611"/>
      <c r="J35" s="808"/>
      <c r="K35" s="611"/>
      <c r="L35" s="808"/>
      <c r="M35" s="611"/>
      <c r="N35" s="808"/>
      <c r="O35" s="611"/>
      <c r="P35" s="808"/>
      <c r="Q35" s="611"/>
      <c r="R35" s="808"/>
      <c r="S35" s="611"/>
      <c r="T35" s="809"/>
      <c r="U35" s="611"/>
      <c r="V35" s="808"/>
    </row>
    <row r="36" spans="1:22">
      <c r="A36" s="804"/>
      <c r="B36" s="805"/>
      <c r="C36" s="811"/>
      <c r="D36" s="807"/>
      <c r="E36" s="611"/>
      <c r="F36" s="808"/>
      <c r="G36" s="611"/>
      <c r="H36" s="808"/>
      <c r="I36" s="612"/>
      <c r="J36" s="808"/>
      <c r="K36" s="611"/>
      <c r="L36" s="808"/>
      <c r="M36" s="611"/>
      <c r="N36" s="808"/>
      <c r="O36" s="611"/>
      <c r="P36" s="808"/>
      <c r="Q36" s="611"/>
      <c r="R36" s="808"/>
      <c r="S36" s="611"/>
      <c r="T36" s="809"/>
      <c r="U36" s="611"/>
      <c r="V36" s="808"/>
    </row>
    <row r="37" spans="1:22">
      <c r="A37" s="613"/>
      <c r="B37" s="614"/>
      <c r="C37" s="615"/>
      <c r="D37" s="616"/>
      <c r="E37" s="617"/>
      <c r="F37" s="618"/>
      <c r="G37" s="617"/>
      <c r="H37" s="618"/>
      <c r="I37" s="617"/>
      <c r="J37" s="618"/>
      <c r="K37" s="617"/>
      <c r="L37" s="618"/>
      <c r="M37" s="617"/>
      <c r="N37" s="618"/>
      <c r="O37" s="617"/>
      <c r="P37" s="618"/>
      <c r="Q37" s="617"/>
      <c r="R37" s="618"/>
      <c r="S37" s="617"/>
      <c r="T37" s="619"/>
      <c r="U37" s="617"/>
      <c r="V37" s="618"/>
    </row>
    <row r="38" spans="1:22">
      <c r="A38" s="613"/>
      <c r="B38" s="614"/>
      <c r="C38" s="615"/>
      <c r="D38" s="616"/>
      <c r="E38" s="617"/>
      <c r="F38" s="618"/>
      <c r="G38" s="617"/>
      <c r="H38" s="618"/>
      <c r="I38" s="617"/>
      <c r="J38" s="618"/>
      <c r="K38" s="617"/>
      <c r="L38" s="618"/>
      <c r="M38" s="617"/>
      <c r="N38" s="618"/>
      <c r="O38" s="617"/>
      <c r="P38" s="618"/>
      <c r="Q38" s="617"/>
      <c r="R38" s="618"/>
      <c r="S38" s="617"/>
      <c r="T38" s="619"/>
      <c r="U38" s="617"/>
      <c r="V38" s="618"/>
    </row>
    <row r="39" spans="1:22">
      <c r="A39" s="620"/>
      <c r="B39" s="614"/>
      <c r="C39" s="615"/>
      <c r="D39" s="616"/>
      <c r="E39" s="617"/>
      <c r="F39" s="618"/>
      <c r="G39" s="617"/>
      <c r="H39" s="618"/>
      <c r="I39" s="617"/>
      <c r="J39" s="618"/>
      <c r="K39" s="617"/>
      <c r="L39" s="618"/>
      <c r="M39" s="617"/>
      <c r="N39" s="618"/>
      <c r="O39" s="617"/>
      <c r="P39" s="618"/>
      <c r="Q39" s="617"/>
      <c r="R39" s="618"/>
      <c r="S39" s="617"/>
      <c r="T39" s="619"/>
      <c r="U39" s="617"/>
      <c r="V39" s="618"/>
    </row>
    <row r="40" spans="1:22">
      <c r="A40" s="620"/>
      <c r="B40" s="614"/>
      <c r="C40" s="615"/>
      <c r="D40" s="616"/>
      <c r="E40" s="617"/>
      <c r="F40" s="618"/>
      <c r="G40" s="617"/>
      <c r="H40" s="618"/>
      <c r="I40" s="617"/>
      <c r="J40" s="618"/>
      <c r="K40" s="617"/>
      <c r="L40" s="618"/>
      <c r="M40" s="617"/>
      <c r="N40" s="618"/>
      <c r="O40" s="617"/>
      <c r="P40" s="618"/>
      <c r="Q40" s="617"/>
      <c r="R40" s="618"/>
      <c r="S40" s="617"/>
      <c r="T40" s="619"/>
      <c r="U40" s="617"/>
      <c r="V40" s="618"/>
    </row>
    <row r="41" spans="1:22" ht="15.75" thickBot="1">
      <c r="A41" s="621"/>
      <c r="B41" s="622"/>
      <c r="C41" s="623"/>
      <c r="D41" s="624"/>
      <c r="E41" s="625"/>
      <c r="F41" s="626"/>
      <c r="G41" s="625"/>
      <c r="H41" s="626"/>
      <c r="I41" s="625"/>
      <c r="J41" s="626"/>
      <c r="K41" s="625"/>
      <c r="L41" s="626"/>
      <c r="M41" s="625"/>
      <c r="N41" s="626"/>
      <c r="O41" s="625"/>
      <c r="P41" s="626"/>
      <c r="Q41" s="625"/>
      <c r="R41" s="626"/>
      <c r="S41" s="625"/>
      <c r="T41" s="627"/>
      <c r="U41" s="617"/>
      <c r="V41" s="618"/>
    </row>
  </sheetData>
  <mergeCells count="43">
    <mergeCell ref="U23:V23"/>
    <mergeCell ref="K22:L22"/>
    <mergeCell ref="M22:N22"/>
    <mergeCell ref="O22:P22"/>
    <mergeCell ref="Q22:R22"/>
    <mergeCell ref="S22:T22"/>
    <mergeCell ref="U22:V22"/>
    <mergeCell ref="K23:L23"/>
    <mergeCell ref="M23:N23"/>
    <mergeCell ref="O23:P23"/>
    <mergeCell ref="Q23:R23"/>
    <mergeCell ref="S23:T23"/>
    <mergeCell ref="A22:A24"/>
    <mergeCell ref="B22:B24"/>
    <mergeCell ref="D22:D24"/>
    <mergeCell ref="E22:F22"/>
    <mergeCell ref="G22:H22"/>
    <mergeCell ref="I22:J22"/>
    <mergeCell ref="E23:F23"/>
    <mergeCell ref="G23:H23"/>
    <mergeCell ref="I23:J23"/>
    <mergeCell ref="W1:W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1:L1"/>
    <mergeCell ref="M1:N1"/>
    <mergeCell ref="O1:P1"/>
    <mergeCell ref="Q1:R1"/>
    <mergeCell ref="S1:T1"/>
    <mergeCell ref="U1:V1"/>
    <mergeCell ref="A1:A3"/>
    <mergeCell ref="B1:B3"/>
    <mergeCell ref="D1:D3"/>
    <mergeCell ref="E1:F1"/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4959-A752-4EF0-95BE-5A79316DFB47}">
  <sheetPr>
    <tabColor theme="3" tint="0.59999389629810485"/>
  </sheetPr>
  <dimension ref="A1:AJ23"/>
  <sheetViews>
    <sheetView workbookViewId="0">
      <selection activeCell="C10" sqref="C10"/>
    </sheetView>
  </sheetViews>
  <sheetFormatPr defaultRowHeight="15"/>
  <cols>
    <col min="3" max="3" width="18.42578125" customWidth="1"/>
  </cols>
  <sheetData>
    <row r="1" spans="1:36">
      <c r="A1" s="1059" t="s">
        <v>0</v>
      </c>
      <c r="B1" s="1061" t="s">
        <v>1</v>
      </c>
      <c r="C1" s="750" t="s">
        <v>45</v>
      </c>
      <c r="D1" s="1063" t="s">
        <v>3</v>
      </c>
      <c r="E1" s="1049" t="s">
        <v>4</v>
      </c>
      <c r="F1" s="1049"/>
      <c r="G1" s="1049" t="s">
        <v>5</v>
      </c>
      <c r="H1" s="1049"/>
      <c r="I1" s="1049" t="s">
        <v>6</v>
      </c>
      <c r="J1" s="1049"/>
      <c r="K1" s="1049" t="s">
        <v>7</v>
      </c>
      <c r="L1" s="1049"/>
      <c r="M1" s="1049" t="s">
        <v>8</v>
      </c>
      <c r="N1" s="1049"/>
      <c r="O1" s="1049" t="s">
        <v>9</v>
      </c>
      <c r="P1" s="1049"/>
      <c r="Q1" s="1049" t="s">
        <v>10</v>
      </c>
      <c r="R1" s="1049"/>
      <c r="S1" s="1049" t="s">
        <v>11</v>
      </c>
      <c r="T1" s="1049"/>
      <c r="U1" s="1049" t="s">
        <v>12</v>
      </c>
      <c r="V1" s="1049"/>
      <c r="W1" s="1049" t="s">
        <v>13</v>
      </c>
      <c r="X1" s="1049"/>
      <c r="Y1" s="1049" t="s">
        <v>14</v>
      </c>
      <c r="Z1" s="1049"/>
      <c r="AA1" s="1049" t="s">
        <v>15</v>
      </c>
      <c r="AB1" s="1049"/>
      <c r="AC1" s="1049" t="s">
        <v>16</v>
      </c>
      <c r="AD1" s="1049"/>
      <c r="AE1" s="1056" t="s">
        <v>17</v>
      </c>
      <c r="AF1" s="1050" t="s">
        <v>18</v>
      </c>
      <c r="AG1" s="1051" t="s">
        <v>19</v>
      </c>
      <c r="AH1" s="1054" t="s">
        <v>20</v>
      </c>
      <c r="AI1" s="1055"/>
      <c r="AJ1" s="1055"/>
    </row>
    <row r="2" spans="1:36">
      <c r="A2" s="1060"/>
      <c r="B2" s="1062"/>
      <c r="C2" s="691" t="s">
        <v>21</v>
      </c>
      <c r="D2" s="1064"/>
      <c r="E2" s="1048">
        <v>45171</v>
      </c>
      <c r="F2" s="1049"/>
      <c r="G2" s="1048">
        <v>45220</v>
      </c>
      <c r="H2" s="1049"/>
      <c r="I2" s="1048">
        <v>45255</v>
      </c>
      <c r="J2" s="1049"/>
      <c r="K2" s="1048">
        <v>45276</v>
      </c>
      <c r="L2" s="1049"/>
      <c r="M2" s="1048">
        <v>45318</v>
      </c>
      <c r="N2" s="1049"/>
      <c r="O2" s="1048">
        <v>45346</v>
      </c>
      <c r="P2" s="1049"/>
      <c r="Q2" s="1048">
        <v>45353</v>
      </c>
      <c r="R2" s="1049"/>
      <c r="S2" s="1048"/>
      <c r="T2" s="1049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57"/>
      <c r="AF2" s="1050"/>
      <c r="AG2" s="1052"/>
      <c r="AH2" s="1050" t="s">
        <v>22</v>
      </c>
      <c r="AI2" s="1050" t="s">
        <v>23</v>
      </c>
      <c r="AJ2" s="1050" t="s">
        <v>24</v>
      </c>
    </row>
    <row r="3" spans="1:36">
      <c r="A3" s="1060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1058"/>
      <c r="AF3" s="1050"/>
      <c r="AG3" s="1053"/>
      <c r="AH3" s="1050"/>
      <c r="AI3" s="1050"/>
      <c r="AJ3" s="1050"/>
    </row>
    <row r="4" spans="1:36" ht="15" customHeight="1">
      <c r="A4" s="968">
        <v>1</v>
      </c>
      <c r="B4" s="969" t="s">
        <v>149</v>
      </c>
      <c r="C4" s="970" t="s">
        <v>27</v>
      </c>
      <c r="D4" s="971">
        <f t="shared" ref="D4:D13" si="0">IF($C4="","",SUM(F4+H4+J4+L4+N4+AB4+AD4+P4+R4+T4+V4+X4+Z4))</f>
        <v>760</v>
      </c>
      <c r="E4" s="972" t="s">
        <v>29</v>
      </c>
      <c r="F4" s="973">
        <v>0</v>
      </c>
      <c r="G4" s="972" t="s">
        <v>28</v>
      </c>
      <c r="H4" s="973">
        <v>156</v>
      </c>
      <c r="I4" s="972" t="s">
        <v>28</v>
      </c>
      <c r="J4" s="973">
        <v>160</v>
      </c>
      <c r="K4" s="972" t="s">
        <v>29</v>
      </c>
      <c r="L4" s="973">
        <v>0</v>
      </c>
      <c r="M4" s="972" t="s">
        <v>46</v>
      </c>
      <c r="N4" s="973">
        <v>132</v>
      </c>
      <c r="O4" s="972" t="s">
        <v>28</v>
      </c>
      <c r="P4" s="973">
        <v>138</v>
      </c>
      <c r="Q4" s="972" t="s">
        <v>28</v>
      </c>
      <c r="R4" s="973">
        <v>174</v>
      </c>
      <c r="S4" s="972" t="s">
        <v>29</v>
      </c>
      <c r="T4" s="973">
        <v>0</v>
      </c>
      <c r="U4" s="972" t="s">
        <v>29</v>
      </c>
      <c r="V4" s="973">
        <v>0</v>
      </c>
      <c r="W4" s="972" t="s">
        <v>29</v>
      </c>
      <c r="X4" s="973">
        <v>0</v>
      </c>
      <c r="Y4" s="972" t="s">
        <v>29</v>
      </c>
      <c r="Z4" s="973">
        <v>0</v>
      </c>
      <c r="AA4" s="972" t="s">
        <v>29</v>
      </c>
      <c r="AB4" s="973">
        <v>0</v>
      </c>
      <c r="AC4" s="972" t="s">
        <v>29</v>
      </c>
      <c r="AD4" s="973">
        <v>0</v>
      </c>
      <c r="AE4" s="769">
        <v>0</v>
      </c>
      <c r="AF4" s="725">
        <v>0</v>
      </c>
      <c r="AG4" s="725">
        <v>0</v>
      </c>
      <c r="AH4" s="725">
        <v>0</v>
      </c>
      <c r="AI4" s="725">
        <v>0</v>
      </c>
      <c r="AJ4" s="725">
        <v>0</v>
      </c>
    </row>
    <row r="5" spans="1:36">
      <c r="A5" s="968">
        <v>2</v>
      </c>
      <c r="B5" s="969" t="s">
        <v>49</v>
      </c>
      <c r="C5" s="970" t="s">
        <v>31</v>
      </c>
      <c r="D5" s="971">
        <f t="shared" si="0"/>
        <v>698</v>
      </c>
      <c r="E5" s="972" t="s">
        <v>28</v>
      </c>
      <c r="F5" s="973">
        <v>188</v>
      </c>
      <c r="G5" s="972" t="s">
        <v>46</v>
      </c>
      <c r="H5" s="973">
        <v>94</v>
      </c>
      <c r="I5" s="972" t="s">
        <v>46</v>
      </c>
      <c r="J5" s="973">
        <v>96</v>
      </c>
      <c r="K5" s="972" t="s">
        <v>28</v>
      </c>
      <c r="L5" s="973">
        <v>138</v>
      </c>
      <c r="M5" s="972" t="s">
        <v>36</v>
      </c>
      <c r="N5" s="973">
        <v>30</v>
      </c>
      <c r="O5" s="972" t="s">
        <v>32</v>
      </c>
      <c r="P5" s="973">
        <v>58</v>
      </c>
      <c r="Q5" s="972" t="s">
        <v>32</v>
      </c>
      <c r="R5" s="973">
        <v>94</v>
      </c>
      <c r="S5" s="972" t="s">
        <v>29</v>
      </c>
      <c r="T5" s="973">
        <v>0</v>
      </c>
      <c r="U5" s="972" t="s">
        <v>29</v>
      </c>
      <c r="V5" s="973">
        <v>0</v>
      </c>
      <c r="W5" s="972" t="s">
        <v>29</v>
      </c>
      <c r="X5" s="973">
        <v>0</v>
      </c>
      <c r="Y5" s="972" t="s">
        <v>29</v>
      </c>
      <c r="Z5" s="973">
        <v>0</v>
      </c>
      <c r="AA5" s="972" t="s">
        <v>29</v>
      </c>
      <c r="AB5" s="973">
        <v>0</v>
      </c>
      <c r="AC5" s="972" t="s">
        <v>29</v>
      </c>
      <c r="AD5" s="973">
        <v>0</v>
      </c>
      <c r="AE5" s="769">
        <v>0</v>
      </c>
      <c r="AF5" s="725">
        <v>0</v>
      </c>
      <c r="AG5" s="725">
        <v>0</v>
      </c>
      <c r="AH5" s="725">
        <v>0</v>
      </c>
      <c r="AI5" s="725">
        <v>0</v>
      </c>
      <c r="AJ5" s="725">
        <v>0</v>
      </c>
    </row>
    <row r="6" spans="1:36">
      <c r="A6" s="968">
        <v>3</v>
      </c>
      <c r="B6" s="969">
        <v>0</v>
      </c>
      <c r="C6" s="974" t="s">
        <v>48</v>
      </c>
      <c r="D6" s="971">
        <f t="shared" si="0"/>
        <v>346</v>
      </c>
      <c r="E6" s="972" t="s">
        <v>34</v>
      </c>
      <c r="F6" s="973">
        <v>60</v>
      </c>
      <c r="G6" s="972" t="s">
        <v>32</v>
      </c>
      <c r="H6" s="973">
        <v>58</v>
      </c>
      <c r="I6" s="972" t="s">
        <v>32</v>
      </c>
      <c r="J6" s="973">
        <v>66</v>
      </c>
      <c r="K6" s="972" t="s">
        <v>53</v>
      </c>
      <c r="L6" s="973">
        <v>24</v>
      </c>
      <c r="M6" s="972" t="s">
        <v>32</v>
      </c>
      <c r="N6" s="973">
        <v>100</v>
      </c>
      <c r="O6" s="972" t="s">
        <v>29</v>
      </c>
      <c r="P6" s="973">
        <v>0</v>
      </c>
      <c r="Q6" s="972" t="s">
        <v>164</v>
      </c>
      <c r="R6" s="973">
        <v>38</v>
      </c>
      <c r="S6" s="972" t="s">
        <v>29</v>
      </c>
      <c r="T6" s="973">
        <v>0</v>
      </c>
      <c r="U6" s="972" t="s">
        <v>29</v>
      </c>
      <c r="V6" s="973">
        <v>0</v>
      </c>
      <c r="W6" s="972" t="s">
        <v>29</v>
      </c>
      <c r="X6" s="973">
        <v>0</v>
      </c>
      <c r="Y6" s="972" t="s">
        <v>29</v>
      </c>
      <c r="Z6" s="973">
        <v>0</v>
      </c>
      <c r="AA6" s="972" t="s">
        <v>29</v>
      </c>
      <c r="AB6" s="973">
        <v>0</v>
      </c>
      <c r="AC6" s="972" t="s">
        <v>29</v>
      </c>
      <c r="AD6" s="973">
        <v>0</v>
      </c>
      <c r="AE6" s="769">
        <v>0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>
      <c r="A7" s="1014">
        <v>4</v>
      </c>
      <c r="B7" s="1015">
        <v>0</v>
      </c>
      <c r="C7" s="1016" t="s">
        <v>33</v>
      </c>
      <c r="D7" s="1017">
        <f t="shared" si="0"/>
        <v>334</v>
      </c>
      <c r="E7" s="877" t="s">
        <v>46</v>
      </c>
      <c r="F7" s="1018">
        <v>130</v>
      </c>
      <c r="G7" s="877" t="s">
        <v>29</v>
      </c>
      <c r="H7" s="1018">
        <v>0</v>
      </c>
      <c r="I7" s="877" t="s">
        <v>29</v>
      </c>
      <c r="J7" s="1018">
        <v>0</v>
      </c>
      <c r="K7" s="877" t="s">
        <v>46</v>
      </c>
      <c r="L7" s="1018">
        <v>102</v>
      </c>
      <c r="M7" s="877" t="s">
        <v>53</v>
      </c>
      <c r="N7" s="1018">
        <v>48</v>
      </c>
      <c r="O7" s="877" t="s">
        <v>29</v>
      </c>
      <c r="P7" s="1018">
        <v>0</v>
      </c>
      <c r="Q7" s="877" t="s">
        <v>34</v>
      </c>
      <c r="R7" s="1018">
        <v>54</v>
      </c>
      <c r="S7" s="877" t="s">
        <v>29</v>
      </c>
      <c r="T7" s="1018">
        <v>0</v>
      </c>
      <c r="U7" s="877" t="s">
        <v>29</v>
      </c>
      <c r="V7" s="1018">
        <v>0</v>
      </c>
      <c r="W7" s="877" t="s">
        <v>29</v>
      </c>
      <c r="X7" s="1018">
        <v>0</v>
      </c>
      <c r="Y7" s="877" t="s">
        <v>29</v>
      </c>
      <c r="Z7" s="1018">
        <v>0</v>
      </c>
      <c r="AA7" s="877" t="s">
        <v>29</v>
      </c>
      <c r="AB7" s="1018">
        <v>0</v>
      </c>
      <c r="AC7" s="877" t="s">
        <v>29</v>
      </c>
      <c r="AD7" s="1018">
        <v>0</v>
      </c>
      <c r="AE7" s="769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>
      <c r="A8" s="1014">
        <v>5</v>
      </c>
      <c r="B8" s="1019">
        <v>0</v>
      </c>
      <c r="C8" s="1020" t="s">
        <v>35</v>
      </c>
      <c r="D8" s="1017">
        <f t="shared" si="0"/>
        <v>244</v>
      </c>
      <c r="E8" s="877" t="s">
        <v>36</v>
      </c>
      <c r="F8" s="1018">
        <v>32</v>
      </c>
      <c r="G8" s="877" t="s">
        <v>53</v>
      </c>
      <c r="H8" s="1018">
        <v>22</v>
      </c>
      <c r="I8" s="877" t="s">
        <v>29</v>
      </c>
      <c r="J8" s="1018">
        <v>0</v>
      </c>
      <c r="K8" s="877" t="s">
        <v>34</v>
      </c>
      <c r="L8" s="1018">
        <v>28</v>
      </c>
      <c r="M8" s="877" t="s">
        <v>164</v>
      </c>
      <c r="N8" s="1018">
        <v>30</v>
      </c>
      <c r="O8" s="877" t="s">
        <v>46</v>
      </c>
      <c r="P8" s="1018">
        <v>104</v>
      </c>
      <c r="Q8" s="877" t="s">
        <v>56</v>
      </c>
      <c r="R8" s="1018">
        <v>28</v>
      </c>
      <c r="S8" s="877" t="s">
        <v>29</v>
      </c>
      <c r="T8" s="1018">
        <v>0</v>
      </c>
      <c r="U8" s="877" t="s">
        <v>29</v>
      </c>
      <c r="V8" s="1018">
        <v>0</v>
      </c>
      <c r="W8" s="877" t="s">
        <v>29</v>
      </c>
      <c r="X8" s="1018">
        <v>0</v>
      </c>
      <c r="Y8" s="877" t="s">
        <v>29</v>
      </c>
      <c r="Z8" s="1018">
        <v>0</v>
      </c>
      <c r="AA8" s="877" t="s">
        <v>29</v>
      </c>
      <c r="AB8" s="1018">
        <v>0</v>
      </c>
      <c r="AC8" s="877" t="s">
        <v>29</v>
      </c>
      <c r="AD8" s="1018">
        <v>0</v>
      </c>
      <c r="AE8" s="769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>
      <c r="A9" s="1021">
        <v>6</v>
      </c>
      <c r="B9" s="1022" t="s">
        <v>209</v>
      </c>
      <c r="C9" s="1023" t="s">
        <v>37</v>
      </c>
      <c r="D9" s="1024">
        <f t="shared" si="0"/>
        <v>212</v>
      </c>
      <c r="E9" s="877" t="s">
        <v>36</v>
      </c>
      <c r="F9" s="1025">
        <v>32</v>
      </c>
      <c r="G9" s="877" t="s">
        <v>29</v>
      </c>
      <c r="H9" s="1025">
        <v>0</v>
      </c>
      <c r="I9" s="877" t="s">
        <v>29</v>
      </c>
      <c r="J9" s="1025">
        <v>0</v>
      </c>
      <c r="K9" s="877" t="s">
        <v>50</v>
      </c>
      <c r="L9" s="1025">
        <v>40</v>
      </c>
      <c r="M9" s="877" t="s">
        <v>29</v>
      </c>
      <c r="N9" s="1025">
        <v>0</v>
      </c>
      <c r="O9" s="877" t="s">
        <v>29</v>
      </c>
      <c r="P9" s="1025">
        <v>0</v>
      </c>
      <c r="Q9" s="877" t="s">
        <v>46</v>
      </c>
      <c r="R9" s="1025">
        <v>140</v>
      </c>
      <c r="S9" s="877" t="s">
        <v>29</v>
      </c>
      <c r="T9" s="1025">
        <v>0</v>
      </c>
      <c r="U9" s="877" t="s">
        <v>29</v>
      </c>
      <c r="V9" s="1025">
        <v>0</v>
      </c>
      <c r="W9" s="877" t="s">
        <v>29</v>
      </c>
      <c r="X9" s="1025">
        <v>0</v>
      </c>
      <c r="Y9" s="877" t="s">
        <v>29</v>
      </c>
      <c r="Z9" s="1025">
        <v>0</v>
      </c>
      <c r="AA9" s="877" t="s">
        <v>29</v>
      </c>
      <c r="AB9" s="1025">
        <v>0</v>
      </c>
      <c r="AC9" s="877" t="s">
        <v>29</v>
      </c>
      <c r="AD9" s="1025">
        <v>0</v>
      </c>
      <c r="AE9" s="769">
        <v>0</v>
      </c>
      <c r="AF9" s="725">
        <v>0</v>
      </c>
      <c r="AG9" s="725">
        <v>0</v>
      </c>
      <c r="AH9" s="725">
        <v>0</v>
      </c>
      <c r="AI9" s="725">
        <v>0</v>
      </c>
      <c r="AJ9" s="725">
        <v>0</v>
      </c>
    </row>
    <row r="10" spans="1:36" ht="15" customHeight="1">
      <c r="A10" s="1014">
        <v>7</v>
      </c>
      <c r="B10" s="1019" t="s">
        <v>49</v>
      </c>
      <c r="C10" s="1020" t="s">
        <v>574</v>
      </c>
      <c r="D10" s="1017">
        <f t="shared" si="0"/>
        <v>180</v>
      </c>
      <c r="E10" s="877" t="s">
        <v>29</v>
      </c>
      <c r="F10" s="1018">
        <v>0</v>
      </c>
      <c r="G10" s="877" t="s">
        <v>29</v>
      </c>
      <c r="H10" s="1018">
        <v>0</v>
      </c>
      <c r="I10" s="877" t="s">
        <v>29</v>
      </c>
      <c r="J10" s="1018">
        <v>0</v>
      </c>
      <c r="K10" s="877" t="s">
        <v>29</v>
      </c>
      <c r="L10" s="1018">
        <v>0</v>
      </c>
      <c r="M10" s="877" t="s">
        <v>28</v>
      </c>
      <c r="N10" s="1018">
        <v>180</v>
      </c>
      <c r="O10" s="877" t="s">
        <v>59</v>
      </c>
      <c r="P10" s="1018">
        <v>0</v>
      </c>
      <c r="Q10" s="877" t="s">
        <v>29</v>
      </c>
      <c r="R10" s="1018">
        <v>0</v>
      </c>
      <c r="S10" s="877" t="s">
        <v>29</v>
      </c>
      <c r="T10" s="1018">
        <v>0</v>
      </c>
      <c r="U10" s="877" t="s">
        <v>29</v>
      </c>
      <c r="V10" s="1018">
        <v>0</v>
      </c>
      <c r="W10" s="877" t="s">
        <v>29</v>
      </c>
      <c r="X10" s="1018">
        <v>0</v>
      </c>
      <c r="Y10" s="877" t="s">
        <v>29</v>
      </c>
      <c r="Z10" s="1018">
        <v>0</v>
      </c>
      <c r="AA10" s="877" t="s">
        <v>29</v>
      </c>
      <c r="AB10" s="1018">
        <v>0</v>
      </c>
      <c r="AC10" s="877" t="s">
        <v>29</v>
      </c>
      <c r="AD10" s="1018">
        <v>0</v>
      </c>
      <c r="AE10" s="769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>
      <c r="A11" s="1014">
        <v>8</v>
      </c>
      <c r="B11" s="1019" t="s">
        <v>49</v>
      </c>
      <c r="C11" s="1020" t="s">
        <v>40</v>
      </c>
      <c r="D11" s="1017">
        <f t="shared" si="0"/>
        <v>178</v>
      </c>
      <c r="E11" s="877" t="s">
        <v>29</v>
      </c>
      <c r="F11" s="1018">
        <v>0</v>
      </c>
      <c r="G11" s="877" t="s">
        <v>29</v>
      </c>
      <c r="H11" s="1018">
        <v>0</v>
      </c>
      <c r="I11" s="877" t="s">
        <v>50</v>
      </c>
      <c r="J11" s="1018">
        <v>42</v>
      </c>
      <c r="K11" s="877" t="s">
        <v>32</v>
      </c>
      <c r="L11" s="1018">
        <v>62</v>
      </c>
      <c r="M11" s="877" t="s">
        <v>50</v>
      </c>
      <c r="N11" s="1018">
        <v>74</v>
      </c>
      <c r="O11" s="877" t="s">
        <v>29</v>
      </c>
      <c r="P11" s="1018">
        <v>0</v>
      </c>
      <c r="Q11" s="877" t="s">
        <v>29</v>
      </c>
      <c r="R11" s="1018">
        <v>0</v>
      </c>
      <c r="S11" s="877" t="s">
        <v>29</v>
      </c>
      <c r="T11" s="1018">
        <v>0</v>
      </c>
      <c r="U11" s="877" t="s">
        <v>29</v>
      </c>
      <c r="V11" s="1018">
        <v>0</v>
      </c>
      <c r="W11" s="877" t="s">
        <v>29</v>
      </c>
      <c r="X11" s="1018">
        <v>0</v>
      </c>
      <c r="Y11" s="877" t="s">
        <v>29</v>
      </c>
      <c r="Z11" s="1018">
        <v>0</v>
      </c>
      <c r="AA11" s="877" t="s">
        <v>29</v>
      </c>
      <c r="AB11" s="1018">
        <v>0</v>
      </c>
      <c r="AC11" s="877" t="s">
        <v>29</v>
      </c>
      <c r="AD11" s="1018">
        <v>0</v>
      </c>
      <c r="AE11" s="769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>
      <c r="A12" s="1014">
        <v>9</v>
      </c>
      <c r="B12" s="1019" t="s">
        <v>49</v>
      </c>
      <c r="C12" s="1026" t="s">
        <v>30</v>
      </c>
      <c r="D12" s="1017">
        <f t="shared" si="0"/>
        <v>170</v>
      </c>
      <c r="E12" s="877" t="s">
        <v>50</v>
      </c>
      <c r="F12" s="1018">
        <v>72</v>
      </c>
      <c r="G12" s="877" t="s">
        <v>50</v>
      </c>
      <c r="H12" s="1018">
        <v>46</v>
      </c>
      <c r="I12" s="877" t="s">
        <v>29</v>
      </c>
      <c r="J12" s="1018">
        <v>0</v>
      </c>
      <c r="K12" s="877" t="s">
        <v>29</v>
      </c>
      <c r="L12" s="1018">
        <v>0</v>
      </c>
      <c r="M12" s="877" t="s">
        <v>29</v>
      </c>
      <c r="N12" s="1018">
        <v>0</v>
      </c>
      <c r="O12" s="877" t="s">
        <v>29</v>
      </c>
      <c r="P12" s="1018">
        <v>0</v>
      </c>
      <c r="Q12" s="877" t="s">
        <v>53</v>
      </c>
      <c r="R12" s="1018">
        <v>52</v>
      </c>
      <c r="S12" s="877" t="s">
        <v>29</v>
      </c>
      <c r="T12" s="1018">
        <v>0</v>
      </c>
      <c r="U12" s="877" t="s">
        <v>29</v>
      </c>
      <c r="V12" s="1018">
        <v>0</v>
      </c>
      <c r="W12" s="877" t="s">
        <v>29</v>
      </c>
      <c r="X12" s="1018">
        <v>0</v>
      </c>
      <c r="Y12" s="877" t="s">
        <v>29</v>
      </c>
      <c r="Z12" s="1018">
        <v>0</v>
      </c>
      <c r="AA12" s="877" t="s">
        <v>29</v>
      </c>
      <c r="AB12" s="1018">
        <v>0</v>
      </c>
      <c r="AC12" s="877" t="s">
        <v>29</v>
      </c>
      <c r="AD12" s="1018">
        <v>0</v>
      </c>
      <c r="AE12" s="769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>
      <c r="A13" s="1014">
        <v>10</v>
      </c>
      <c r="B13" s="1022" t="s">
        <v>49</v>
      </c>
      <c r="C13" s="1020" t="s">
        <v>38</v>
      </c>
      <c r="D13" s="1017">
        <f t="shared" si="0"/>
        <v>138</v>
      </c>
      <c r="E13" s="877" t="s">
        <v>29</v>
      </c>
      <c r="F13" s="1018">
        <v>0</v>
      </c>
      <c r="G13" s="877" t="s">
        <v>29</v>
      </c>
      <c r="H13" s="1018">
        <v>0</v>
      </c>
      <c r="I13" s="877" t="s">
        <v>53</v>
      </c>
      <c r="J13" s="1018">
        <v>22</v>
      </c>
      <c r="K13" s="877" t="s">
        <v>29</v>
      </c>
      <c r="L13" s="1018">
        <v>0</v>
      </c>
      <c r="M13" s="877" t="s">
        <v>34</v>
      </c>
      <c r="N13" s="1018">
        <v>56</v>
      </c>
      <c r="O13" s="877" t="s">
        <v>50</v>
      </c>
      <c r="P13" s="1018">
        <v>38</v>
      </c>
      <c r="Q13" s="877" t="s">
        <v>175</v>
      </c>
      <c r="R13" s="1018">
        <v>22</v>
      </c>
      <c r="S13" s="877" t="s">
        <v>29</v>
      </c>
      <c r="T13" s="1018">
        <v>0</v>
      </c>
      <c r="U13" s="877" t="s">
        <v>29</v>
      </c>
      <c r="V13" s="1018">
        <v>0</v>
      </c>
      <c r="W13" s="877" t="s">
        <v>29</v>
      </c>
      <c r="X13" s="1018">
        <v>0</v>
      </c>
      <c r="Y13" s="877" t="s">
        <v>29</v>
      </c>
      <c r="Z13" s="1018">
        <v>0</v>
      </c>
      <c r="AA13" s="877" t="s">
        <v>29</v>
      </c>
      <c r="AB13" s="1018">
        <v>0</v>
      </c>
      <c r="AC13" s="877" t="s">
        <v>29</v>
      </c>
      <c r="AD13" s="1018">
        <v>0</v>
      </c>
      <c r="AE13" s="769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 ht="15" customHeight="1">
      <c r="A14" s="912">
        <v>11</v>
      </c>
      <c r="B14" s="1013" t="s">
        <v>150</v>
      </c>
      <c r="C14" s="1007" t="s">
        <v>579</v>
      </c>
      <c r="D14" s="914">
        <v>108</v>
      </c>
      <c r="E14" s="915" t="s">
        <v>29</v>
      </c>
      <c r="F14" s="916">
        <v>0</v>
      </c>
      <c r="G14" s="915" t="s">
        <v>29</v>
      </c>
      <c r="H14" s="916">
        <v>0</v>
      </c>
      <c r="I14" s="915" t="s">
        <v>29</v>
      </c>
      <c r="J14" s="916">
        <v>0</v>
      </c>
      <c r="K14" s="915" t="s">
        <v>29</v>
      </c>
      <c r="L14" s="916">
        <v>0</v>
      </c>
      <c r="M14" s="915" t="s">
        <v>29</v>
      </c>
      <c r="N14" s="916">
        <v>0</v>
      </c>
      <c r="O14" s="915" t="s">
        <v>34</v>
      </c>
      <c r="P14" s="916">
        <v>28</v>
      </c>
      <c r="Q14" s="915" t="s">
        <v>50</v>
      </c>
      <c r="R14" s="916">
        <v>80</v>
      </c>
      <c r="S14" s="915" t="s">
        <v>29</v>
      </c>
      <c r="T14" s="916">
        <v>0</v>
      </c>
      <c r="U14" s="915" t="s">
        <v>29</v>
      </c>
      <c r="V14" s="916">
        <v>0</v>
      </c>
      <c r="W14" s="915" t="s">
        <v>29</v>
      </c>
      <c r="X14" s="916">
        <v>0</v>
      </c>
      <c r="Y14" s="915" t="s">
        <v>29</v>
      </c>
      <c r="Z14" s="916">
        <v>0</v>
      </c>
      <c r="AA14" s="915" t="s">
        <v>29</v>
      </c>
      <c r="AB14" s="916">
        <v>0</v>
      </c>
      <c r="AC14" s="915" t="s">
        <v>29</v>
      </c>
      <c r="AD14" s="916">
        <v>0</v>
      </c>
      <c r="AE14" s="769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 ht="15" customHeight="1">
      <c r="A15" s="1027">
        <v>12</v>
      </c>
      <c r="B15" s="1013" t="s">
        <v>151</v>
      </c>
      <c r="C15" s="1028" t="s">
        <v>51</v>
      </c>
      <c r="D15" s="1029">
        <f>IF($C15="","",SUM(F15+H15+J15+L15+N15+AB15+AD15+P15+R15+T15+V15+X15+Z15))</f>
        <v>94</v>
      </c>
      <c r="E15" s="915" t="s">
        <v>32</v>
      </c>
      <c r="F15" s="1030">
        <v>94</v>
      </c>
      <c r="G15" s="915" t="s">
        <v>29</v>
      </c>
      <c r="H15" s="1030">
        <v>0</v>
      </c>
      <c r="I15" s="915" t="s">
        <v>29</v>
      </c>
      <c r="J15" s="1030">
        <v>0</v>
      </c>
      <c r="K15" s="915" t="s">
        <v>29</v>
      </c>
      <c r="L15" s="1030">
        <v>0</v>
      </c>
      <c r="M15" s="915" t="s">
        <v>29</v>
      </c>
      <c r="N15" s="1030">
        <v>0</v>
      </c>
      <c r="O15" s="915" t="s">
        <v>29</v>
      </c>
      <c r="P15" s="1030">
        <v>0</v>
      </c>
      <c r="Q15" s="915" t="s">
        <v>29</v>
      </c>
      <c r="R15" s="1030">
        <v>0</v>
      </c>
      <c r="S15" s="915" t="s">
        <v>29</v>
      </c>
      <c r="T15" s="1030">
        <v>0</v>
      </c>
      <c r="U15" s="915" t="s">
        <v>29</v>
      </c>
      <c r="V15" s="1030">
        <v>0</v>
      </c>
      <c r="W15" s="915" t="s">
        <v>29</v>
      </c>
      <c r="X15" s="1030">
        <v>0</v>
      </c>
      <c r="Y15" s="915" t="s">
        <v>29</v>
      </c>
      <c r="Z15" s="1030">
        <v>0</v>
      </c>
      <c r="AA15" s="915" t="s">
        <v>29</v>
      </c>
      <c r="AB15" s="1030">
        <v>0</v>
      </c>
      <c r="AC15" s="915" t="s">
        <v>29</v>
      </c>
      <c r="AD15" s="1030">
        <v>0</v>
      </c>
      <c r="AE15" s="769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 ht="15" customHeight="1">
      <c r="A16" s="912">
        <v>13</v>
      </c>
      <c r="B16" s="966">
        <v>0</v>
      </c>
      <c r="C16" s="917" t="s">
        <v>55</v>
      </c>
      <c r="D16" s="914">
        <f>IF($C16="","",SUM(F16+H16+J16+L16+N16+AB16+AD16+P16+R16+T16+V16+X16+Z16))</f>
        <v>92</v>
      </c>
      <c r="E16" s="915" t="s">
        <v>56</v>
      </c>
      <c r="F16" s="916">
        <v>20</v>
      </c>
      <c r="G16" s="915" t="s">
        <v>29</v>
      </c>
      <c r="H16" s="916">
        <v>0</v>
      </c>
      <c r="I16" s="915" t="s">
        <v>34</v>
      </c>
      <c r="J16" s="916">
        <v>30</v>
      </c>
      <c r="K16" s="915" t="s">
        <v>29</v>
      </c>
      <c r="L16" s="916">
        <v>0</v>
      </c>
      <c r="M16" s="915" t="s">
        <v>29</v>
      </c>
      <c r="N16" s="916">
        <v>0</v>
      </c>
      <c r="O16" s="915" t="s">
        <v>29</v>
      </c>
      <c r="P16" s="916">
        <v>0</v>
      </c>
      <c r="Q16" s="915" t="s">
        <v>36</v>
      </c>
      <c r="R16" s="916">
        <v>42</v>
      </c>
      <c r="S16" s="915" t="s">
        <v>29</v>
      </c>
      <c r="T16" s="916">
        <v>0</v>
      </c>
      <c r="U16" s="915" t="s">
        <v>29</v>
      </c>
      <c r="V16" s="916">
        <v>0</v>
      </c>
      <c r="W16" s="915" t="s">
        <v>29</v>
      </c>
      <c r="X16" s="916">
        <v>0</v>
      </c>
      <c r="Y16" s="915" t="s">
        <v>29</v>
      </c>
      <c r="Z16" s="916">
        <v>0</v>
      </c>
      <c r="AA16" s="915" t="s">
        <v>29</v>
      </c>
      <c r="AB16" s="916">
        <v>0</v>
      </c>
      <c r="AC16" s="915" t="s">
        <v>29</v>
      </c>
      <c r="AD16" s="916">
        <v>0</v>
      </c>
      <c r="AE16" s="769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>
      <c r="A17" s="975">
        <v>14</v>
      </c>
      <c r="B17" s="967">
        <v>0</v>
      </c>
      <c r="C17" s="976" t="s">
        <v>52</v>
      </c>
      <c r="D17" s="977">
        <f>IF($C17="","",SUM(F17+H17+J17+L17+N17+AB17+AD17+P17+R17+T17+V17+X17+Z17))</f>
        <v>60</v>
      </c>
      <c r="E17" s="915" t="s">
        <v>34</v>
      </c>
      <c r="F17" s="978">
        <v>60</v>
      </c>
      <c r="G17" s="915" t="s">
        <v>29</v>
      </c>
      <c r="H17" s="978">
        <v>0</v>
      </c>
      <c r="I17" s="915" t="s">
        <v>29</v>
      </c>
      <c r="J17" s="978">
        <v>0</v>
      </c>
      <c r="K17" s="915" t="s">
        <v>29</v>
      </c>
      <c r="L17" s="978">
        <v>0</v>
      </c>
      <c r="M17" s="915" t="s">
        <v>29</v>
      </c>
      <c r="N17" s="978">
        <v>0</v>
      </c>
      <c r="O17" s="915" t="s">
        <v>29</v>
      </c>
      <c r="P17" s="978">
        <v>0</v>
      </c>
      <c r="Q17" s="915" t="s">
        <v>29</v>
      </c>
      <c r="R17" s="978">
        <v>0</v>
      </c>
      <c r="S17" s="915" t="s">
        <v>29</v>
      </c>
      <c r="T17" s="978">
        <v>0</v>
      </c>
      <c r="U17" s="915" t="s">
        <v>29</v>
      </c>
      <c r="V17" s="978">
        <v>0</v>
      </c>
      <c r="W17" s="915" t="s">
        <v>29</v>
      </c>
      <c r="X17" s="978">
        <v>0</v>
      </c>
      <c r="Y17" s="915" t="s">
        <v>29</v>
      </c>
      <c r="Z17" s="978">
        <v>0</v>
      </c>
      <c r="AA17" s="915" t="s">
        <v>29</v>
      </c>
      <c r="AB17" s="978">
        <v>0</v>
      </c>
      <c r="AC17" s="915" t="s">
        <v>29</v>
      </c>
      <c r="AD17" s="978">
        <v>0</v>
      </c>
      <c r="AE17" s="769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 ht="15" customHeight="1">
      <c r="A18" s="912">
        <v>15</v>
      </c>
      <c r="B18" s="967">
        <v>0</v>
      </c>
      <c r="C18" s="1007" t="s">
        <v>225</v>
      </c>
      <c r="D18" s="914">
        <v>58</v>
      </c>
      <c r="E18" s="915"/>
      <c r="F18" s="916"/>
      <c r="G18" s="915"/>
      <c r="H18" s="916"/>
      <c r="I18" s="915"/>
      <c r="J18" s="916"/>
      <c r="K18" s="915"/>
      <c r="L18" s="916"/>
      <c r="M18" s="915"/>
      <c r="N18" s="916"/>
      <c r="O18" s="915" t="s">
        <v>53</v>
      </c>
      <c r="P18" s="916">
        <v>28</v>
      </c>
      <c r="Q18" s="915" t="s">
        <v>58</v>
      </c>
      <c r="R18" s="916">
        <v>30</v>
      </c>
      <c r="S18" s="915"/>
      <c r="T18" s="916"/>
      <c r="U18" s="915"/>
      <c r="V18" s="916"/>
      <c r="W18" s="915"/>
      <c r="X18" s="916"/>
      <c r="Y18" s="915"/>
      <c r="Z18" s="916"/>
      <c r="AA18" s="915"/>
      <c r="AB18" s="916"/>
      <c r="AC18" s="915"/>
      <c r="AD18" s="916"/>
      <c r="AE18" s="769"/>
      <c r="AF18" s="725"/>
      <c r="AG18" s="725"/>
      <c r="AH18" s="725"/>
      <c r="AI18" s="725"/>
      <c r="AJ18" s="725"/>
    </row>
    <row r="19" spans="1:36" ht="15" customHeight="1">
      <c r="A19" s="912">
        <v>16</v>
      </c>
      <c r="B19" s="967">
        <v>0</v>
      </c>
      <c r="C19" s="1011" t="s">
        <v>581</v>
      </c>
      <c r="D19" s="914">
        <v>26</v>
      </c>
      <c r="E19" s="915"/>
      <c r="F19" s="916"/>
      <c r="G19" s="915"/>
      <c r="H19" s="916"/>
      <c r="I19" s="915"/>
      <c r="J19" s="916"/>
      <c r="K19" s="915"/>
      <c r="L19" s="916"/>
      <c r="M19" s="915"/>
      <c r="N19" s="916"/>
      <c r="O19" s="915"/>
      <c r="P19" s="916"/>
      <c r="Q19" s="915" t="s">
        <v>174</v>
      </c>
      <c r="R19" s="916">
        <v>26</v>
      </c>
      <c r="S19" s="915"/>
      <c r="T19" s="916"/>
      <c r="U19" s="915"/>
      <c r="V19" s="916"/>
      <c r="W19" s="915"/>
      <c r="X19" s="916"/>
      <c r="Y19" s="915"/>
      <c r="Z19" s="916"/>
      <c r="AA19" s="915"/>
      <c r="AB19" s="916"/>
      <c r="AC19" s="915"/>
      <c r="AD19" s="916"/>
      <c r="AE19" s="769"/>
      <c r="AF19" s="725"/>
      <c r="AG19" s="725"/>
      <c r="AH19" s="725"/>
      <c r="AI19" s="725"/>
      <c r="AJ19" s="725"/>
    </row>
    <row r="20" spans="1:36">
      <c r="A20" s="912">
        <v>17</v>
      </c>
      <c r="B20" s="967">
        <v>0</v>
      </c>
      <c r="C20" s="913" t="s">
        <v>39</v>
      </c>
      <c r="D20" s="914">
        <f>IF($C20="","",SUM(F20+H20+J20+L20+N20+AB20+AD20+P20+R20+T20+V20+X20+Z20))</f>
        <v>24</v>
      </c>
      <c r="E20" s="915" t="s">
        <v>29</v>
      </c>
      <c r="F20" s="916">
        <v>0</v>
      </c>
      <c r="G20" s="915" t="s">
        <v>34</v>
      </c>
      <c r="H20" s="916">
        <v>24</v>
      </c>
      <c r="I20" s="915" t="s">
        <v>29</v>
      </c>
      <c r="J20" s="916">
        <v>0</v>
      </c>
      <c r="K20" s="915" t="s">
        <v>29</v>
      </c>
      <c r="L20" s="916">
        <v>0</v>
      </c>
      <c r="M20" s="915" t="s">
        <v>29</v>
      </c>
      <c r="N20" s="916">
        <v>0</v>
      </c>
      <c r="O20" s="915" t="s">
        <v>29</v>
      </c>
      <c r="P20" s="916">
        <v>0</v>
      </c>
      <c r="Q20" s="915" t="s">
        <v>29</v>
      </c>
      <c r="R20" s="916">
        <v>0</v>
      </c>
      <c r="S20" s="915" t="s">
        <v>29</v>
      </c>
      <c r="T20" s="916">
        <v>0</v>
      </c>
      <c r="U20" s="915" t="s">
        <v>29</v>
      </c>
      <c r="V20" s="916">
        <v>0</v>
      </c>
      <c r="W20" s="915" t="s">
        <v>29</v>
      </c>
      <c r="X20" s="916">
        <v>0</v>
      </c>
      <c r="Y20" s="915" t="s">
        <v>29</v>
      </c>
      <c r="Z20" s="916">
        <v>0</v>
      </c>
      <c r="AA20" s="915" t="s">
        <v>29</v>
      </c>
      <c r="AB20" s="916">
        <v>0</v>
      </c>
      <c r="AC20" s="915" t="s">
        <v>29</v>
      </c>
      <c r="AD20" s="916">
        <v>0</v>
      </c>
      <c r="AE20" s="769">
        <v>0</v>
      </c>
      <c r="AF20" s="725">
        <v>0</v>
      </c>
      <c r="AG20" s="725">
        <v>0</v>
      </c>
      <c r="AH20" s="725">
        <v>0</v>
      </c>
      <c r="AI20" s="725">
        <v>0</v>
      </c>
      <c r="AJ20" s="725">
        <v>0</v>
      </c>
    </row>
    <row r="21" spans="1:36">
      <c r="A21" s="1006">
        <v>18</v>
      </c>
      <c r="B21" s="967">
        <v>0</v>
      </c>
      <c r="C21" s="1012" t="s">
        <v>57</v>
      </c>
      <c r="D21" s="914">
        <f>IF($C21="","",SUM(F21+H21+J21+L21+N21+AB21+AD21+P21+R21+T21+V21+X21+Z21))</f>
        <v>22</v>
      </c>
      <c r="E21" s="915" t="s">
        <v>58</v>
      </c>
      <c r="F21" s="916">
        <v>22</v>
      </c>
      <c r="G21" s="915" t="s">
        <v>29</v>
      </c>
      <c r="H21" s="916">
        <v>0</v>
      </c>
      <c r="I21" s="915" t="s">
        <v>29</v>
      </c>
      <c r="J21" s="916">
        <v>0</v>
      </c>
      <c r="K21" s="915" t="s">
        <v>29</v>
      </c>
      <c r="L21" s="916">
        <v>0</v>
      </c>
      <c r="M21" s="915" t="s">
        <v>29</v>
      </c>
      <c r="N21" s="916">
        <v>0</v>
      </c>
      <c r="O21" s="915" t="s">
        <v>29</v>
      </c>
      <c r="P21" s="916">
        <v>0</v>
      </c>
      <c r="Q21" s="915" t="s">
        <v>29</v>
      </c>
      <c r="R21" s="916">
        <v>0</v>
      </c>
      <c r="S21" s="915" t="s">
        <v>29</v>
      </c>
      <c r="T21" s="916">
        <v>0</v>
      </c>
      <c r="U21" s="915" t="s">
        <v>29</v>
      </c>
      <c r="V21" s="916">
        <v>0</v>
      </c>
      <c r="W21" s="915" t="s">
        <v>29</v>
      </c>
      <c r="X21" s="916">
        <v>0</v>
      </c>
      <c r="Y21" s="915" t="s">
        <v>29</v>
      </c>
      <c r="Z21" s="916">
        <v>0</v>
      </c>
      <c r="AA21" s="915" t="s">
        <v>29</v>
      </c>
      <c r="AB21" s="916">
        <v>0</v>
      </c>
      <c r="AC21" s="915" t="s">
        <v>29</v>
      </c>
      <c r="AD21" s="916">
        <v>0</v>
      </c>
      <c r="AE21" s="769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</row>
    <row r="22" spans="1:36">
      <c r="A22" s="1006">
        <v>19</v>
      </c>
      <c r="B22" s="967">
        <v>0</v>
      </c>
      <c r="C22" s="1008" t="s">
        <v>575</v>
      </c>
      <c r="D22" s="914">
        <f>IF($C22="","",SUM(F22+H22+J22+L22+N22+AB22+AD22+P22+R22+T22+V22+X22+Z22))</f>
        <v>22</v>
      </c>
      <c r="E22" s="915" t="s">
        <v>29</v>
      </c>
      <c r="F22" s="916">
        <v>0</v>
      </c>
      <c r="G22" s="915" t="s">
        <v>29</v>
      </c>
      <c r="H22" s="916">
        <v>0</v>
      </c>
      <c r="I22" s="915" t="s">
        <v>29</v>
      </c>
      <c r="J22" s="916">
        <v>0</v>
      </c>
      <c r="K22" s="915" t="s">
        <v>29</v>
      </c>
      <c r="L22" s="916">
        <v>0</v>
      </c>
      <c r="M22" s="915" t="s">
        <v>58</v>
      </c>
      <c r="N22" s="916">
        <v>22</v>
      </c>
      <c r="O22" s="915" t="s">
        <v>29</v>
      </c>
      <c r="P22" s="916">
        <v>0</v>
      </c>
      <c r="Q22" s="915" t="s">
        <v>29</v>
      </c>
      <c r="R22" s="916">
        <v>0</v>
      </c>
      <c r="S22" s="915" t="s">
        <v>29</v>
      </c>
      <c r="T22" s="916">
        <v>0</v>
      </c>
      <c r="U22" s="915" t="s">
        <v>29</v>
      </c>
      <c r="V22" s="916">
        <v>0</v>
      </c>
      <c r="W22" s="915" t="s">
        <v>29</v>
      </c>
      <c r="X22" s="916">
        <v>0</v>
      </c>
      <c r="Y22" s="915" t="s">
        <v>29</v>
      </c>
      <c r="Z22" s="916">
        <v>0</v>
      </c>
      <c r="AA22" s="915" t="s">
        <v>29</v>
      </c>
      <c r="AB22" s="916">
        <v>0</v>
      </c>
      <c r="AC22" s="915" t="s">
        <v>29</v>
      </c>
      <c r="AD22" s="916">
        <v>0</v>
      </c>
      <c r="AE22" s="769">
        <v>0</v>
      </c>
      <c r="AF22" s="725">
        <v>0</v>
      </c>
      <c r="AG22" s="725">
        <v>0</v>
      </c>
      <c r="AH22" s="725">
        <v>0</v>
      </c>
      <c r="AI22" s="725">
        <v>0</v>
      </c>
      <c r="AJ22" s="725">
        <v>0</v>
      </c>
    </row>
    <row r="23" spans="1:36">
      <c r="A23" s="1009">
        <v>20</v>
      </c>
      <c r="B23" s="967">
        <v>0</v>
      </c>
      <c r="C23" s="918" t="s">
        <v>42</v>
      </c>
      <c r="D23" s="914">
        <f>IF($C23="","",SUM(F23+H23+J23+L23+N23+AB23+AD23+P23+R23+T23+V23+X23+Z23))</f>
        <v>22</v>
      </c>
      <c r="E23" s="915" t="s">
        <v>29</v>
      </c>
      <c r="F23" s="916">
        <v>0</v>
      </c>
      <c r="G23" s="915" t="s">
        <v>29</v>
      </c>
      <c r="H23" s="916">
        <v>0</v>
      </c>
      <c r="I23" s="915" t="s">
        <v>36</v>
      </c>
      <c r="J23" s="916">
        <v>12</v>
      </c>
      <c r="K23" s="915" t="s">
        <v>29</v>
      </c>
      <c r="L23" s="916">
        <v>0</v>
      </c>
      <c r="M23" s="915" t="s">
        <v>29</v>
      </c>
      <c r="N23" s="916">
        <v>0</v>
      </c>
      <c r="O23" s="915" t="s">
        <v>29</v>
      </c>
      <c r="P23" s="916">
        <v>0</v>
      </c>
      <c r="Q23" s="915" t="s">
        <v>148</v>
      </c>
      <c r="R23" s="916">
        <v>10</v>
      </c>
      <c r="S23" s="915" t="s">
        <v>29</v>
      </c>
      <c r="T23" s="916">
        <v>0</v>
      </c>
      <c r="U23" s="915" t="s">
        <v>29</v>
      </c>
      <c r="V23" s="916">
        <v>0</v>
      </c>
      <c r="W23" s="915" t="s">
        <v>29</v>
      </c>
      <c r="X23" s="916">
        <v>0</v>
      </c>
      <c r="Y23" s="915" t="s">
        <v>29</v>
      </c>
      <c r="Z23" s="916">
        <v>0</v>
      </c>
      <c r="AA23" s="915" t="s">
        <v>29</v>
      </c>
      <c r="AB23" s="916">
        <v>0</v>
      </c>
      <c r="AC23" s="915" t="s">
        <v>29</v>
      </c>
      <c r="AD23" s="916">
        <v>0</v>
      </c>
      <c r="AE23" s="769">
        <v>0</v>
      </c>
      <c r="AF23" s="725">
        <v>0</v>
      </c>
      <c r="AG23" s="725">
        <v>0</v>
      </c>
      <c r="AH23" s="725">
        <v>0</v>
      </c>
      <c r="AI23" s="725">
        <v>0</v>
      </c>
      <c r="AJ23" s="725">
        <v>0</v>
      </c>
    </row>
  </sheetData>
  <sortState xmlns:xlrd2="http://schemas.microsoft.com/office/spreadsheetml/2017/richdata2" ref="A6:AJ23">
    <sortCondition descending="1" ref="D4:D23"/>
  </sortState>
  <mergeCells count="36">
    <mergeCell ref="K2:L2"/>
    <mergeCell ref="M2:N2"/>
    <mergeCell ref="AI2:AI3"/>
    <mergeCell ref="AJ2:AJ3"/>
    <mergeCell ref="U2:V2"/>
    <mergeCell ref="W2:X2"/>
    <mergeCell ref="Y2:Z2"/>
    <mergeCell ref="AA2:AB2"/>
    <mergeCell ref="AC2:AD2"/>
    <mergeCell ref="AH2:AH3"/>
    <mergeCell ref="AG1:AG3"/>
    <mergeCell ref="AH1:AJ1"/>
    <mergeCell ref="AA1:AB1"/>
    <mergeCell ref="AC1:AD1"/>
    <mergeCell ref="AE1:AE3"/>
    <mergeCell ref="AF1:AF3"/>
    <mergeCell ref="O2:P2"/>
    <mergeCell ref="Q2:R2"/>
    <mergeCell ref="S2:T2"/>
    <mergeCell ref="W1:X1"/>
    <mergeCell ref="Y1:Z1"/>
    <mergeCell ref="U1:V1"/>
    <mergeCell ref="K1:L1"/>
    <mergeCell ref="M1:N1"/>
    <mergeCell ref="O1:P1"/>
    <mergeCell ref="Q1:R1"/>
    <mergeCell ref="S1:T1"/>
    <mergeCell ref="I1:J1"/>
    <mergeCell ref="A1:A3"/>
    <mergeCell ref="B1:B3"/>
    <mergeCell ref="D1:D3"/>
    <mergeCell ref="E1:F1"/>
    <mergeCell ref="G1:H1"/>
    <mergeCell ref="E2:F2"/>
    <mergeCell ref="G2:H2"/>
    <mergeCell ref="I2:J2"/>
  </mergeCells>
  <conditionalFormatting sqref="A4 A6:A7 A9:A10 A12:A23 AE4:AJ23">
    <cfRule type="cellIs" priority="76" stopIfTrue="1" operator="equal">
      <formula>0</formula>
    </cfRule>
  </conditionalFormatting>
  <conditionalFormatting sqref="A4 AE4:AJ23 A6:A7 A9:A10 A12:A23 D4:D20">
    <cfRule type="expression" dxfId="1292" priority="78" stopIfTrue="1">
      <formula>A4&lt;OFFSET(CoursePar,0,COLUMN()-1)</formula>
    </cfRule>
  </conditionalFormatting>
  <conditionalFormatting sqref="A4 AE4:AJ23 A6:A7 A9:A10 A12:A23">
    <cfRule type="expression" dxfId="1291" priority="77" stopIfTrue="1">
      <formula>A4=OFFSET(CoursePar,0,COLUMN()-1)</formula>
    </cfRule>
  </conditionalFormatting>
  <conditionalFormatting sqref="A4:B23 D21:AD22">
    <cfRule type="expression" dxfId="1290" priority="69" stopIfTrue="1">
      <formula>A4&lt;OFFSET(CoursePar,0,COLUMN()-1)</formula>
    </cfRule>
  </conditionalFormatting>
  <conditionalFormatting sqref="A4:B23 E21:AD22">
    <cfRule type="expression" dxfId="1289" priority="68" stopIfTrue="1">
      <formula>A4=OFFSET(CoursePar,0,COLUMN()-1)</formula>
    </cfRule>
  </conditionalFormatting>
  <conditionalFormatting sqref="D4:F23 K4:L23 Q4:R23 W4:Z23">
    <cfRule type="cellIs" priority="28" stopIfTrue="1" operator="equal">
      <formula>0</formula>
    </cfRule>
    <cfRule type="expression" dxfId="1288" priority="29" stopIfTrue="1">
      <formula>D4=OFFSET(CoursePar,0,COLUMN()-1)</formula>
    </cfRule>
  </conditionalFormatting>
  <conditionalFormatting sqref="E4:F4 K4:L4 Q4:R4 W4:Z4 E6:F6 K6:L6 Q6:R6 W6:Z6 E8:F8 K8:L8 Q8:R8 W8:Z8 E10:F10 K10:L10 Q10:R10 W10:Z10 E12:F12 K12:L12 Q12:R12 W12:Z12 E14:F14 K14:L14 Q14:R14 W14:Z14 E16:F16 K16:L16 Q16:R16 W16:Z16 E18:F18 K18:L18 Q18:R18 W18:Z18 E20:F20 K20:L20 Q20:R20 W20:Z20">
    <cfRule type="expression" dxfId="1287" priority="36" stopIfTrue="1">
      <formula>E4&lt;OFFSET(CoursePar,0,COLUMN()-1)</formula>
    </cfRule>
  </conditionalFormatting>
  <conditionalFormatting sqref="E5:F5 E7:F7 E9:F9 E11:F11 E13:F13 E15:F15 E17:F17 E19:F19 E23:F23">
    <cfRule type="expression" dxfId="1286" priority="27" stopIfTrue="1">
      <formula>E5&lt;OFFSET(CoursePar,0,COLUMN()-1)</formula>
    </cfRule>
  </conditionalFormatting>
  <conditionalFormatting sqref="E5:F5 K5:L5 Q5:R5 W5:Z5 E7:F7 K7:L7 Q7:R7 W7:Z7 E9:F9 K9:L9 Q9:R9 W9:Z9 E11:F11 K11:L11 Q11:R11 W11:Z11 E13:F13 K13:L13 Q13:R13 W13:Z13 E15:F15 K15:L15 Q15:R15 W15:Z15 E17:F17 K17:L17 Q17:R17 W17:Z17 E19:F19 K19:L19 Q19:R19 W19:Z19 E23:F23 K23:L23 Q23:R23 W23:Z23">
    <cfRule type="cellIs" priority="1" stopIfTrue="1" operator="equal">
      <formula>0</formula>
    </cfRule>
    <cfRule type="expression" dxfId="1285" priority="2" stopIfTrue="1">
      <formula>E5=OFFSET(CoursePar,0,COLUMN()-1)</formula>
    </cfRule>
    <cfRule type="expression" dxfId="1284" priority="3" stopIfTrue="1">
      <formula>E5&lt;OFFSET(CoursePar,0,COLUMN()-1)</formula>
    </cfRule>
  </conditionalFormatting>
  <conditionalFormatting sqref="E4:H4 K4:N4 Q4:T4 W4:AB4 E6:H6 K6:N6 Q6:T6 W6:AB6 E8:H8 K8:N8 Q8:T8 W8:AB8 E10:H10 K10:N10 Q10:T10 W10:AB10 E12:H12 K12:N12 Q12:T12 W12:AB12 E14:H14 K14:N14 Q14:T14 W14:AB14 E16:H16 K16:N16 Q16:T16 W16:AB16 E18:H18 K18:N18 Q18:T18 W18:AB18 E20:H20 K20:N20 Q20:T20 W20:AB20">
    <cfRule type="expression" dxfId="1283" priority="39" stopIfTrue="1">
      <formula>E4&lt;OFFSET(CoursePar,0,COLUMN()-1)</formula>
    </cfRule>
    <cfRule type="expression" dxfId="1282" priority="38" stopIfTrue="1">
      <formula>E4=OFFSET(CoursePar,0,COLUMN()-1)</formula>
    </cfRule>
    <cfRule type="cellIs" priority="37" stopIfTrue="1" operator="equal">
      <formula>0</formula>
    </cfRule>
  </conditionalFormatting>
  <conditionalFormatting sqref="E5:H5 K5:N5 Q5:T5 W5:AB5 E7:H7 K7:N7 Q7:T7 W7:AB7 E9:H9 K9:N9 Q9:T9 W9:AB9 E11:H11 K11:N11 Q11:T11 W11:AB11 E13:H13 K13:N13 Q13:T13 W13:AB13 E15:H15 K15:N15 Q15:T15 W15:AB15 E17:H17 K17:N17 Q17:T17 W17:AB17 E19:H19 K19:N19 Q19:T19 W19:AB19 D23:H23 K23:N23 Q23:T23 W23:AB23">
    <cfRule type="expression" dxfId="1281" priority="30" stopIfTrue="1">
      <formula>D5&lt;OFFSET(CoursePar,0,COLUMN()-1)</formula>
    </cfRule>
  </conditionalFormatting>
  <conditionalFormatting sqref="E5:H5 K5:N5 Q5:T5 W5:AB5 E7:H7 K7:N7 Q7:T7 W7:AB7 E9:H9 K9:N9 Q9:T9 W9:AB9 E11:H11 K11:N11 Q11:T11 W11:AB11 E13:H13 K13:N13 Q13:T13 W13:AB13 E15:H15 K15:N15 Q15:T15 W15:AB15 E17:H17 K17:N17 Q17:T17 W17:AB17 E19:H19 K19:N19 Q19:T19 W19:AB19 E23:H23 K23:N23 Q23:T23 W23:AB23">
    <cfRule type="cellIs" priority="4" stopIfTrue="1" operator="equal">
      <formula>0</formula>
    </cfRule>
    <cfRule type="expression" dxfId="1280" priority="5" stopIfTrue="1">
      <formula>E5=OFFSET(CoursePar,0,COLUMN()-1)</formula>
    </cfRule>
    <cfRule type="expression" dxfId="1279" priority="6" stopIfTrue="1">
      <formula>E5&lt;OFFSET(CoursePar,0,COLUMN()-1)</formula>
    </cfRule>
  </conditionalFormatting>
  <conditionalFormatting sqref="E4:J4 M4:P4 S4:V4 AA4:AD4 E6:J6 M6:P6 S6:V6 AA6:AD6 E8:J8 M8:P8 S8:V8 AA8:AD8 E10:J10 M10:P10 S10:V10 AA10:AD10 E12:J12 M12:P12 S12:V12 AA12:AD12 E14:J14 M14:P14 S14:V14 AA14:AD14 E16:J16 M16:P16 S16:V16 AA16:AD16 E18:J18 M18:P18 S18:V18 AA18:AD18 E20:J20 M20:P20 S20:V20 AA20:AD20">
    <cfRule type="cellIs" priority="43" stopIfTrue="1" operator="equal">
      <formula>0</formula>
    </cfRule>
    <cfRule type="expression" dxfId="1278" priority="44" stopIfTrue="1">
      <formula>E4=OFFSET(CoursePar,0,COLUMN()-1)</formula>
    </cfRule>
    <cfRule type="expression" dxfId="1277" priority="45" stopIfTrue="1">
      <formula>E4&lt;OFFSET(CoursePar,0,COLUMN()-1)</formula>
    </cfRule>
  </conditionalFormatting>
  <conditionalFormatting sqref="E4:L4 O4:R4 U4:Z4 AC4:AD4 E6:L6 O6:R6 U6:Z6 AC6:AD6 E8:L8 O8:R8 U8:Z8 AC8:AD8 E10:L10 O10:R10 U10:Z10 AC10:AD10 E12:L12 O12:R12 U12:Z12 AC12:AD12 E14:L14 O14:R14 U14:Z14 AC14:AD14 E16:L16 O16:R16 U16:Z16 AC16:AD16 E18:L18 O18:R18 U18:Z18 AC18:AD18 E20:L20 O20:R20 U20:Z20 AC20:AD20">
    <cfRule type="cellIs" priority="55" stopIfTrue="1" operator="equal">
      <formula>0</formula>
    </cfRule>
    <cfRule type="expression" dxfId="1276" priority="57" stopIfTrue="1">
      <formula>E4&lt;OFFSET(CoursePar,0,COLUMN()-1)</formula>
    </cfRule>
    <cfRule type="expression" dxfId="1275" priority="56" stopIfTrue="1">
      <formula>E4=OFFSET(CoursePar,0,COLUMN()-1)</formula>
    </cfRule>
  </conditionalFormatting>
  <conditionalFormatting sqref="E5:AD5 E7:AD7 E9:AD9 E11:AD11 E13:AD13 E15:AD15 E17:AD17 E19:AD19 E23:AD23">
    <cfRule type="expression" dxfId="1274" priority="23" stopIfTrue="1">
      <formula>E5=OFFSET(CoursePar,0,COLUMN()-1)</formula>
    </cfRule>
    <cfRule type="cellIs" priority="22" stopIfTrue="1" operator="equal">
      <formula>0</formula>
    </cfRule>
  </conditionalFormatting>
  <conditionalFormatting sqref="E21:AD22 A4:B23">
    <cfRule type="cellIs" priority="67" stopIfTrue="1" operator="equal">
      <formula>0</formula>
    </cfRule>
  </conditionalFormatting>
  <conditionalFormatting sqref="G5:J5 M5:P5 S5:V5 AA5:AD5 G7:J7 M7:P7 S7:V7 AA7:AD7 G9:J9 M9:P9 S9:V9 AA9:AD9 G11:J11 M11:P11 S11:V11 AA11:AD11 G13:J13 M13:P13 S13:V13 AA13:AD13 G15:J15 M15:P15 S15:V15 AA15:AD15 G17:J17 M17:P17 S17:V17 AA17:AD17 G19:J19 M19:P19 S19:V19 AA19:AD19 G23:J23 M23:P23 S23:V23 AA23:AD23">
    <cfRule type="cellIs" priority="10" stopIfTrue="1" operator="equal">
      <formula>0</formula>
    </cfRule>
    <cfRule type="expression" dxfId="1273" priority="11" stopIfTrue="1">
      <formula>G5=OFFSET(CoursePar,0,COLUMN()-1)</formula>
    </cfRule>
    <cfRule type="expression" dxfId="1272" priority="12" stopIfTrue="1">
      <formula>G5&lt;OFFSET(CoursePar,0,COLUMN()-1)</formula>
    </cfRule>
  </conditionalFormatting>
  <conditionalFormatting sqref="I4:J4 O4:P4 U4:V4 AC4:AD4 I6:J6 O6:P6 U6:V6 AC6:AD6 I8:J8 O8:P8 U8:V8 AC8:AD8 I10:J10 O10:P10 U10:V10 AC10:AD10 I12:J12 O12:P12 U12:V12 AC12:AD12 I14:J14 O14:P14 U14:V14 AC14:AD14 I16:J16 O16:P16 U16:V16 AC16:AD16 I18:J18 O18:P18 U18:V18 AC18:AD18 I20:J22 O20:P22 U20:V22 AC20:AD22">
    <cfRule type="cellIs" priority="49" stopIfTrue="1" operator="equal">
      <formula>0</formula>
    </cfRule>
    <cfRule type="expression" dxfId="1271" priority="50" stopIfTrue="1">
      <formula>I4=OFFSET(CoursePar,0,COLUMN()-1)</formula>
    </cfRule>
    <cfRule type="expression" dxfId="1270" priority="51" stopIfTrue="1">
      <formula>I4&lt;OFFSET(CoursePar,0,COLUMN()-1)</formula>
    </cfRule>
    <cfRule type="cellIs" priority="52" stopIfTrue="1" operator="equal">
      <formula>0</formula>
    </cfRule>
    <cfRule type="expression" dxfId="1269" priority="53" stopIfTrue="1">
      <formula>I4=OFFSET(CoursePar,0,COLUMN()-1)</formula>
    </cfRule>
    <cfRule type="expression" dxfId="1268" priority="54" stopIfTrue="1">
      <formula>I4&lt;OFFSET(CoursePar,0,COLUMN()-1)</formula>
    </cfRule>
  </conditionalFormatting>
  <conditionalFormatting sqref="I5:J5 O5:P5 U5:V5 AC5:AD5 I7:J7 O7:P7 U7:V7 AC7:AD7 I9:J9 O9:P9 U9:V9 AC9:AD9 I11:J11 O11:P11 U11:V11 AC11:AD11 I13:J13 O13:P13 U13:V13 AC13:AD13 I15:J15 O15:P15 U15:V15 AC15:AD15 I17:J17 O17:P17 U17:V17 AC17:AD17 I19:J19 O19:P19 U19:V19 AC19:AD19 I23:J23 O23:P23 U23:V23 AC23:AD23">
    <cfRule type="cellIs" priority="16" stopIfTrue="1" operator="equal">
      <formula>0</formula>
    </cfRule>
    <cfRule type="expression" dxfId="1267" priority="17" stopIfTrue="1">
      <formula>I5=OFFSET(CoursePar,0,COLUMN()-1)</formula>
    </cfRule>
    <cfRule type="expression" dxfId="1266" priority="21" stopIfTrue="1">
      <formula>I5&lt;OFFSET(CoursePar,0,COLUMN()-1)</formula>
    </cfRule>
    <cfRule type="expression" dxfId="1265" priority="20" stopIfTrue="1">
      <formula>I5=OFFSET(CoursePar,0,COLUMN()-1)</formula>
    </cfRule>
    <cfRule type="cellIs" priority="19" stopIfTrue="1" operator="equal">
      <formula>0</formula>
    </cfRule>
    <cfRule type="expression" dxfId="1264" priority="18" stopIfTrue="1">
      <formula>I5&lt;OFFSET(CoursePar,0,COLUMN()-1)</formula>
    </cfRule>
  </conditionalFormatting>
  <conditionalFormatting sqref="I5:L5 O5:R5 U5:Z5 AC5:AD5 I7:L7 O7:R7 U7:Z7 AC7:AD7 I9:L9 O9:R9 U9:Z9 AC9:AD9 I11:L11 O11:R11 U11:Z11 AC11:AD11 I13:L13 O13:R13 U13:Z13 AC13:AD13 I15:L15 O15:R15 U15:Z15 AC15:AD15 I17:L17 O17:R17 U17:Z17 AC17:AD17 I19:L19 O19:R19 U19:Z19 AC19:AD19 I23:L23 O23:R23 U23:Z23 AC23:AD23">
    <cfRule type="expression" dxfId="1263" priority="24" stopIfTrue="1">
      <formula>I5&lt;OFFSET(CoursePar,0,COLUMN()-1)</formula>
    </cfRule>
  </conditionalFormatting>
  <conditionalFormatting sqref="K4:N4 Q4:T4 W4:AB4 K6:N6 Q6:T6 W6:AB6 K8:N8 Q8:T8 W8:AB8 K10:N10 Q10:T10 W10:AB10 K12:N12 Q12:T12 W12:AB12 K14:N14 Q14:T14 W14:AB14 K16:N16 Q16:T16 W16:AB16 K18:N18 Q18:T18 W18:AB18 K20:N20 Q20:T20 W20:AB20">
    <cfRule type="cellIs" priority="61" stopIfTrue="1" operator="equal">
      <formula>0</formula>
    </cfRule>
    <cfRule type="expression" dxfId="1262" priority="62" stopIfTrue="1">
      <formula>K4=OFFSET(CoursePar,0,COLUMN()-1)</formula>
    </cfRule>
    <cfRule type="expression" dxfId="1261" priority="63" stopIfTrue="1">
      <formula>K4&lt;OFFSET(CoursePar,0,COLUMN()-1)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1627-7EFA-40B2-8233-484232856525}">
  <sheetPr>
    <tabColor rgb="FF92D050"/>
  </sheetPr>
  <dimension ref="B2:Q34"/>
  <sheetViews>
    <sheetView zoomScale="165" workbookViewId="0"/>
  </sheetViews>
  <sheetFormatPr defaultRowHeight="15"/>
  <cols>
    <col min="2" max="2" width="21" bestFit="1" customWidth="1"/>
    <col min="3" max="5" width="9.7109375" customWidth="1"/>
    <col min="8" max="8" width="18.28515625" bestFit="1" customWidth="1"/>
    <col min="12" max="12" width="13.5703125" bestFit="1" customWidth="1"/>
    <col min="14" max="14" width="13.7109375" bestFit="1" customWidth="1"/>
    <col min="15" max="15" width="18.28515625" bestFit="1" customWidth="1"/>
    <col min="16" max="16" width="16.7109375" customWidth="1"/>
    <col min="17" max="17" width="17" bestFit="1" customWidth="1"/>
  </cols>
  <sheetData>
    <row r="2" spans="2:17">
      <c r="B2" s="939"/>
      <c r="C2" s="1065" t="s">
        <v>62</v>
      </c>
      <c r="D2" s="1065"/>
      <c r="E2" s="1065"/>
      <c r="G2" s="295" t="s">
        <v>63</v>
      </c>
      <c r="H2" s="303" t="s">
        <v>64</v>
      </c>
      <c r="I2" s="298" t="s">
        <v>65</v>
      </c>
      <c r="J2" s="299" t="s">
        <v>66</v>
      </c>
      <c r="K2" s="299" t="s">
        <v>67</v>
      </c>
      <c r="L2" s="299" t="s">
        <v>68</v>
      </c>
      <c r="N2" s="848" t="s">
        <v>69</v>
      </c>
      <c r="O2" s="849" t="s">
        <v>70</v>
      </c>
      <c r="P2" s="849" t="s">
        <v>71</v>
      </c>
      <c r="Q2" s="850" t="s">
        <v>72</v>
      </c>
    </row>
    <row r="3" spans="2:17">
      <c r="B3" s="940" t="s">
        <v>73</v>
      </c>
      <c r="C3" s="941" t="s">
        <v>74</v>
      </c>
      <c r="D3" s="941" t="s">
        <v>71</v>
      </c>
      <c r="E3" s="941" t="s">
        <v>72</v>
      </c>
      <c r="G3" s="355">
        <v>1</v>
      </c>
      <c r="H3" s="356" t="s">
        <v>75</v>
      </c>
      <c r="I3" s="355">
        <v>5</v>
      </c>
      <c r="J3" s="355">
        <v>4</v>
      </c>
      <c r="K3" s="355">
        <v>1</v>
      </c>
      <c r="L3" s="302">
        <f>SUM(I3:K3)</f>
        <v>10</v>
      </c>
      <c r="N3" s="851">
        <v>42686</v>
      </c>
      <c r="O3" s="844" t="s">
        <v>76</v>
      </c>
      <c r="P3" s="844" t="s">
        <v>77</v>
      </c>
      <c r="Q3" s="852" t="s">
        <v>78</v>
      </c>
    </row>
    <row r="4" spans="2:17">
      <c r="B4" s="1010" t="s">
        <v>580</v>
      </c>
      <c r="C4" s="943" t="s">
        <v>80</v>
      </c>
      <c r="D4" s="945" t="s">
        <v>87</v>
      </c>
      <c r="E4" s="946" t="s">
        <v>93</v>
      </c>
      <c r="G4" s="355">
        <v>2</v>
      </c>
      <c r="H4" s="356" t="s">
        <v>83</v>
      </c>
      <c r="I4" s="355">
        <v>4</v>
      </c>
      <c r="J4" s="355"/>
      <c r="K4" s="355">
        <v>1</v>
      </c>
      <c r="L4" s="302">
        <v>5</v>
      </c>
      <c r="N4" s="853">
        <v>43078</v>
      </c>
      <c r="O4" s="845" t="s">
        <v>78</v>
      </c>
      <c r="P4" s="845" t="s">
        <v>84</v>
      </c>
      <c r="Q4" s="854" t="s">
        <v>85</v>
      </c>
    </row>
    <row r="5" spans="2:17">
      <c r="B5" s="942" t="s">
        <v>79</v>
      </c>
      <c r="C5" s="943" t="s">
        <v>80</v>
      </c>
      <c r="D5" s="949" t="s">
        <v>81</v>
      </c>
      <c r="E5" s="944" t="s">
        <v>82</v>
      </c>
      <c r="G5" s="357">
        <v>3</v>
      </c>
      <c r="H5" s="358" t="s">
        <v>88</v>
      </c>
      <c r="I5" s="355">
        <v>2</v>
      </c>
      <c r="J5" s="355">
        <v>4</v>
      </c>
      <c r="K5" s="355">
        <v>3</v>
      </c>
      <c r="L5" s="302">
        <f t="shared" ref="L5:L10" si="0">SUM(I5:K5)</f>
        <v>9</v>
      </c>
      <c r="N5" s="855">
        <v>43463</v>
      </c>
      <c r="O5" s="846" t="s">
        <v>89</v>
      </c>
      <c r="P5" s="846" t="s">
        <v>90</v>
      </c>
      <c r="Q5" s="856" t="s">
        <v>91</v>
      </c>
    </row>
    <row r="6" spans="2:17">
      <c r="B6" s="904" t="s">
        <v>86</v>
      </c>
      <c r="C6" s="943" t="s">
        <v>80</v>
      </c>
      <c r="D6" s="944" t="s">
        <v>82</v>
      </c>
      <c r="E6" s="945" t="s">
        <v>87</v>
      </c>
      <c r="G6" s="357">
        <v>4</v>
      </c>
      <c r="H6" s="358" t="s">
        <v>94</v>
      </c>
      <c r="I6" s="357">
        <v>1</v>
      </c>
      <c r="J6" s="357">
        <v>1</v>
      </c>
      <c r="K6" s="357">
        <v>1</v>
      </c>
      <c r="L6" s="293">
        <f t="shared" si="0"/>
        <v>3</v>
      </c>
      <c r="N6" s="857">
        <v>43827</v>
      </c>
      <c r="O6" s="847" t="s">
        <v>75</v>
      </c>
      <c r="P6" s="847" t="s">
        <v>95</v>
      </c>
      <c r="Q6" s="858" t="s">
        <v>96</v>
      </c>
    </row>
    <row r="7" spans="2:17">
      <c r="B7" s="904" t="s">
        <v>92</v>
      </c>
      <c r="C7" s="943" t="s">
        <v>80</v>
      </c>
      <c r="D7" s="945" t="s">
        <v>87</v>
      </c>
      <c r="E7" s="946" t="s">
        <v>93</v>
      </c>
      <c r="G7" s="357">
        <v>5</v>
      </c>
      <c r="H7" s="358" t="s">
        <v>78</v>
      </c>
      <c r="I7" s="357"/>
      <c r="J7" s="357">
        <v>2</v>
      </c>
      <c r="K7" s="357">
        <v>3</v>
      </c>
      <c r="L7" s="293">
        <f t="shared" si="0"/>
        <v>5</v>
      </c>
      <c r="N7" s="953">
        <v>44912</v>
      </c>
      <c r="O7" s="954" t="s">
        <v>83</v>
      </c>
      <c r="P7" s="954" t="s">
        <v>99</v>
      </c>
      <c r="Q7" s="955" t="s">
        <v>94</v>
      </c>
    </row>
    <row r="8" spans="2:17">
      <c r="B8" s="904" t="s">
        <v>97</v>
      </c>
      <c r="C8" s="945" t="s">
        <v>87</v>
      </c>
      <c r="D8" s="947" t="s">
        <v>98</v>
      </c>
      <c r="E8" s="943" t="s">
        <v>80</v>
      </c>
      <c r="G8" s="357">
        <v>6</v>
      </c>
      <c r="H8" s="358" t="s">
        <v>101</v>
      </c>
      <c r="I8" s="357"/>
      <c r="J8" s="357">
        <v>1</v>
      </c>
      <c r="K8" s="357"/>
      <c r="L8" s="294">
        <f t="shared" si="0"/>
        <v>1</v>
      </c>
      <c r="N8" s="956">
        <v>45269</v>
      </c>
      <c r="O8" s="957" t="s">
        <v>75</v>
      </c>
      <c r="P8" s="957" t="s">
        <v>102</v>
      </c>
      <c r="Q8" s="957" t="s">
        <v>83</v>
      </c>
    </row>
    <row r="9" spans="2:17">
      <c r="B9" s="948" t="s">
        <v>100</v>
      </c>
      <c r="C9" s="949" t="s">
        <v>81</v>
      </c>
      <c r="D9" s="950" t="s">
        <v>87</v>
      </c>
      <c r="E9" s="946" t="s">
        <v>93</v>
      </c>
      <c r="G9" s="357">
        <v>7</v>
      </c>
      <c r="H9" s="358" t="s">
        <v>104</v>
      </c>
      <c r="I9" s="357"/>
      <c r="J9" s="357"/>
      <c r="K9" s="357">
        <v>2</v>
      </c>
      <c r="L9" s="294">
        <f t="shared" si="0"/>
        <v>2</v>
      </c>
      <c r="N9" s="830"/>
      <c r="O9" s="831"/>
      <c r="P9" s="831"/>
      <c r="Q9" s="831"/>
    </row>
    <row r="10" spans="2:17">
      <c r="B10" s="948" t="s">
        <v>103</v>
      </c>
      <c r="C10" s="950" t="s">
        <v>87</v>
      </c>
      <c r="D10" s="946" t="s">
        <v>93</v>
      </c>
      <c r="E10" s="944" t="s">
        <v>82</v>
      </c>
      <c r="G10" s="357">
        <v>8</v>
      </c>
      <c r="H10" s="358" t="s">
        <v>95</v>
      </c>
      <c r="I10" s="357"/>
      <c r="J10" s="357"/>
      <c r="K10" s="357">
        <v>1</v>
      </c>
      <c r="L10" s="294">
        <f t="shared" si="0"/>
        <v>1</v>
      </c>
    </row>
    <row r="11" spans="2:17">
      <c r="B11" s="948" t="s">
        <v>105</v>
      </c>
      <c r="C11" s="950" t="s">
        <v>87</v>
      </c>
      <c r="D11" s="946" t="s">
        <v>93</v>
      </c>
      <c r="E11" s="949" t="s">
        <v>81</v>
      </c>
    </row>
    <row r="12" spans="2:17">
      <c r="B12" s="948" t="s">
        <v>106</v>
      </c>
      <c r="C12" s="950" t="s">
        <v>87</v>
      </c>
      <c r="D12" s="946" t="s">
        <v>93</v>
      </c>
      <c r="E12" s="951" t="s">
        <v>107</v>
      </c>
    </row>
    <row r="13" spans="2:17">
      <c r="B13" s="939" t="s">
        <v>108</v>
      </c>
      <c r="C13" s="950" t="s">
        <v>87</v>
      </c>
      <c r="D13" s="946" t="s">
        <v>93</v>
      </c>
      <c r="E13" s="944" t="s">
        <v>82</v>
      </c>
      <c r="N13" s="628" t="s">
        <v>111</v>
      </c>
      <c r="O13" s="629" t="s">
        <v>65</v>
      </c>
      <c r="P13" s="629" t="s">
        <v>66</v>
      </c>
      <c r="Q13" s="630" t="s">
        <v>67</v>
      </c>
    </row>
    <row r="14" spans="2:17">
      <c r="B14" s="948" t="s">
        <v>109</v>
      </c>
      <c r="C14" s="946" t="s">
        <v>93</v>
      </c>
      <c r="D14" s="950" t="s">
        <v>87</v>
      </c>
      <c r="E14" s="952" t="s">
        <v>110</v>
      </c>
      <c r="N14" s="631">
        <v>42168</v>
      </c>
      <c r="O14" s="632" t="s">
        <v>113</v>
      </c>
      <c r="P14" s="632" t="s">
        <v>114</v>
      </c>
      <c r="Q14" s="633" t="s">
        <v>115</v>
      </c>
    </row>
    <row r="15" spans="2:17">
      <c r="B15" s="939" t="s">
        <v>112</v>
      </c>
      <c r="C15" s="946" t="s">
        <v>93</v>
      </c>
      <c r="D15" s="944" t="s">
        <v>82</v>
      </c>
      <c r="E15" s="952" t="s">
        <v>110</v>
      </c>
      <c r="G15" s="295"/>
      <c r="H15" s="303" t="s">
        <v>116</v>
      </c>
      <c r="I15" s="298" t="s">
        <v>65</v>
      </c>
      <c r="J15" s="299" t="s">
        <v>66</v>
      </c>
      <c r="K15" s="299" t="s">
        <v>67</v>
      </c>
      <c r="L15" s="299" t="s">
        <v>68</v>
      </c>
      <c r="N15" s="631">
        <v>42168</v>
      </c>
      <c r="O15" s="632" t="s">
        <v>117</v>
      </c>
      <c r="P15" s="632" t="s">
        <v>118</v>
      </c>
      <c r="Q15" s="633" t="s">
        <v>78</v>
      </c>
    </row>
    <row r="16" spans="2:17">
      <c r="G16" s="296">
        <v>1</v>
      </c>
      <c r="H16" s="297" t="s">
        <v>75</v>
      </c>
      <c r="I16" s="296">
        <v>1</v>
      </c>
      <c r="J16" s="296">
        <v>1</v>
      </c>
      <c r="K16" s="296"/>
      <c r="L16" s="697">
        <f t="shared" ref="L16:L17" si="1">SUM(I16:K16)</f>
        <v>2</v>
      </c>
      <c r="N16" s="634">
        <v>42574</v>
      </c>
      <c r="O16" s="635" t="s">
        <v>113</v>
      </c>
      <c r="P16" s="635" t="s">
        <v>119</v>
      </c>
      <c r="Q16" s="636" t="s">
        <v>120</v>
      </c>
    </row>
    <row r="17" spans="7:17">
      <c r="G17" s="296">
        <v>1</v>
      </c>
      <c r="H17" s="297" t="s">
        <v>88</v>
      </c>
      <c r="I17" s="296">
        <v>1</v>
      </c>
      <c r="J17" s="296">
        <v>1</v>
      </c>
      <c r="K17" s="296"/>
      <c r="L17" s="697">
        <f t="shared" si="1"/>
        <v>2</v>
      </c>
      <c r="N17" s="634">
        <v>42574</v>
      </c>
      <c r="O17" s="635" t="s">
        <v>117</v>
      </c>
      <c r="P17" s="635" t="s">
        <v>121</v>
      </c>
      <c r="Q17" s="636" t="s">
        <v>122</v>
      </c>
    </row>
    <row r="18" spans="7:17">
      <c r="G18" s="300">
        <v>1</v>
      </c>
      <c r="H18" s="301" t="s">
        <v>91</v>
      </c>
      <c r="I18" s="300">
        <v>1</v>
      </c>
      <c r="J18" s="300">
        <v>1</v>
      </c>
      <c r="K18" s="300"/>
      <c r="L18" s="697">
        <f>SUM(I18:K18)</f>
        <v>2</v>
      </c>
      <c r="N18" s="637">
        <v>42931</v>
      </c>
      <c r="O18" s="638" t="s">
        <v>123</v>
      </c>
      <c r="P18" s="638" t="s">
        <v>119</v>
      </c>
      <c r="Q18" s="639" t="s">
        <v>124</v>
      </c>
    </row>
    <row r="19" spans="7:17">
      <c r="G19" s="296">
        <v>4</v>
      </c>
      <c r="H19" s="297" t="s">
        <v>125</v>
      </c>
      <c r="I19" s="296">
        <v>1</v>
      </c>
      <c r="J19" s="296"/>
      <c r="K19" s="296">
        <v>1</v>
      </c>
      <c r="L19" s="697">
        <v>1</v>
      </c>
      <c r="N19" s="637">
        <v>42931</v>
      </c>
      <c r="O19" s="638" t="s">
        <v>126</v>
      </c>
      <c r="P19" s="638" t="s">
        <v>91</v>
      </c>
      <c r="Q19" s="639" t="s">
        <v>127</v>
      </c>
    </row>
    <row r="20" spans="7:17">
      <c r="G20" s="296">
        <v>5</v>
      </c>
      <c r="H20" s="297" t="s">
        <v>128</v>
      </c>
      <c r="I20" s="296">
        <v>1</v>
      </c>
      <c r="J20" s="296"/>
      <c r="K20" s="296"/>
      <c r="L20" s="697">
        <f t="shared" ref="L20" si="2">SUM(I20:K20)</f>
        <v>1</v>
      </c>
      <c r="N20" s="640">
        <v>43295</v>
      </c>
      <c r="O20" s="641" t="s">
        <v>115</v>
      </c>
      <c r="P20" s="641" t="s">
        <v>129</v>
      </c>
      <c r="Q20" s="642" t="s">
        <v>130</v>
      </c>
    </row>
    <row r="21" spans="7:17">
      <c r="G21" s="296">
        <v>6</v>
      </c>
      <c r="H21" s="297" t="s">
        <v>77</v>
      </c>
      <c r="I21" s="296"/>
      <c r="J21" s="296">
        <v>2</v>
      </c>
      <c r="K21" s="296"/>
      <c r="L21" s="697">
        <f t="shared" ref="L21:L23" si="3">SUM(I21:K21)</f>
        <v>2</v>
      </c>
      <c r="N21" s="640">
        <v>43295</v>
      </c>
      <c r="O21" s="641" t="s">
        <v>78</v>
      </c>
      <c r="P21" s="641" t="s">
        <v>131</v>
      </c>
      <c r="Q21" s="642" t="s">
        <v>88</v>
      </c>
    </row>
    <row r="22" spans="7:17">
      <c r="G22" s="296">
        <v>7</v>
      </c>
      <c r="H22" s="297" t="s">
        <v>78</v>
      </c>
      <c r="I22" s="296"/>
      <c r="J22" s="296"/>
      <c r="K22" s="296">
        <v>2</v>
      </c>
      <c r="L22" s="697">
        <f t="shared" si="3"/>
        <v>2</v>
      </c>
      <c r="N22" s="643">
        <v>43659</v>
      </c>
      <c r="O22" s="644" t="s">
        <v>132</v>
      </c>
      <c r="P22" s="644" t="s">
        <v>133</v>
      </c>
      <c r="Q22" s="645" t="s">
        <v>130</v>
      </c>
    </row>
    <row r="23" spans="7:17">
      <c r="G23" s="296">
        <v>8</v>
      </c>
      <c r="H23" s="297" t="s">
        <v>85</v>
      </c>
      <c r="I23" s="296"/>
      <c r="J23" s="296"/>
      <c r="K23" s="296">
        <v>2</v>
      </c>
      <c r="L23" s="697">
        <f t="shared" si="3"/>
        <v>2</v>
      </c>
      <c r="N23" s="643">
        <v>43659</v>
      </c>
      <c r="O23" s="644" t="s">
        <v>85</v>
      </c>
      <c r="P23" s="644" t="s">
        <v>75</v>
      </c>
      <c r="Q23" s="645" t="s">
        <v>88</v>
      </c>
    </row>
    <row r="24" spans="7:17">
      <c r="G24" s="296"/>
      <c r="H24" s="297"/>
      <c r="I24" s="296"/>
      <c r="J24" s="296"/>
      <c r="K24" s="296"/>
      <c r="L24" s="697"/>
      <c r="N24" s="826">
        <v>44063</v>
      </c>
      <c r="O24" s="832" t="s">
        <v>134</v>
      </c>
      <c r="P24" s="832" t="s">
        <v>132</v>
      </c>
      <c r="Q24" s="833" t="s">
        <v>130</v>
      </c>
    </row>
    <row r="25" spans="7:17">
      <c r="G25" s="296"/>
      <c r="H25" s="297"/>
      <c r="I25" s="296"/>
      <c r="J25" s="296"/>
      <c r="K25" s="296"/>
      <c r="L25" s="697"/>
      <c r="N25" s="827">
        <v>44063</v>
      </c>
      <c r="O25" s="834" t="s">
        <v>135</v>
      </c>
      <c r="P25" s="834" t="s">
        <v>85</v>
      </c>
      <c r="Q25" s="835" t="s">
        <v>88</v>
      </c>
    </row>
    <row r="26" spans="7:17">
      <c r="N26" s="828">
        <v>44436</v>
      </c>
      <c r="O26" s="836" t="s">
        <v>130</v>
      </c>
      <c r="P26" s="836" t="s">
        <v>136</v>
      </c>
      <c r="Q26" s="837" t="s">
        <v>129</v>
      </c>
    </row>
    <row r="27" spans="7:17">
      <c r="N27" s="829">
        <v>44436</v>
      </c>
      <c r="O27" s="838" t="s">
        <v>88</v>
      </c>
      <c r="P27" s="838" t="s">
        <v>137</v>
      </c>
      <c r="Q27" s="636" t="s">
        <v>131</v>
      </c>
    </row>
    <row r="28" spans="7:17">
      <c r="N28" s="839">
        <v>44751</v>
      </c>
      <c r="O28" s="840" t="s">
        <v>138</v>
      </c>
      <c r="P28" s="840" t="s">
        <v>139</v>
      </c>
      <c r="Q28" s="841" t="s">
        <v>130</v>
      </c>
    </row>
    <row r="29" spans="7:17">
      <c r="N29" s="842">
        <v>44751</v>
      </c>
      <c r="O29" s="843" t="s">
        <v>94</v>
      </c>
      <c r="P29" s="843" t="s">
        <v>140</v>
      </c>
      <c r="Q29" s="958" t="s">
        <v>88</v>
      </c>
    </row>
    <row r="30" spans="7:17">
      <c r="N30" s="959">
        <v>45115</v>
      </c>
      <c r="O30" s="960" t="s">
        <v>141</v>
      </c>
      <c r="P30" s="961" t="s">
        <v>142</v>
      </c>
      <c r="Q30" s="962" t="s">
        <v>115</v>
      </c>
    </row>
    <row r="31" spans="7:17">
      <c r="N31" s="963">
        <v>45115</v>
      </c>
      <c r="O31" s="964" t="s">
        <v>94</v>
      </c>
      <c r="P31" s="964" t="s">
        <v>78</v>
      </c>
      <c r="Q31" s="965" t="s">
        <v>83</v>
      </c>
    </row>
    <row r="33" spans="14:17">
      <c r="N33" s="646" t="s">
        <v>143</v>
      </c>
      <c r="O33" s="647" t="s">
        <v>65</v>
      </c>
      <c r="P33" s="647" t="s">
        <v>66</v>
      </c>
      <c r="Q33" s="648" t="s">
        <v>67</v>
      </c>
    </row>
    <row r="34" spans="14:17">
      <c r="N34" s="649" t="s">
        <v>144</v>
      </c>
      <c r="O34" s="650" t="s">
        <v>78</v>
      </c>
      <c r="P34" s="650" t="s">
        <v>84</v>
      </c>
      <c r="Q34" s="651" t="s">
        <v>104</v>
      </c>
    </row>
  </sheetData>
  <sortState xmlns:xlrd2="http://schemas.microsoft.com/office/spreadsheetml/2017/richdata2" ref="G3:L10">
    <sortCondition ref="G3:G10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45C35-4E0D-4855-9E5F-903BD0EB7C51}">
  <sheetPr>
    <tabColor rgb="FFFF0000"/>
  </sheetPr>
  <dimension ref="A1:AJ21"/>
  <sheetViews>
    <sheetView topLeftCell="Q9" zoomScaleNormal="100" workbookViewId="0">
      <selection sqref="A1:AJ21"/>
    </sheetView>
  </sheetViews>
  <sheetFormatPr defaultRowHeight="15"/>
  <cols>
    <col min="1" max="1" width="6" customWidth="1"/>
    <col min="2" max="2" width="4.7109375" customWidth="1"/>
    <col min="3" max="3" width="18.28515625" customWidth="1"/>
  </cols>
  <sheetData>
    <row r="1" spans="1:36">
      <c r="A1" s="1059" t="s">
        <v>0</v>
      </c>
      <c r="B1" s="1061" t="s">
        <v>1</v>
      </c>
      <c r="C1" s="750" t="s">
        <v>2</v>
      </c>
      <c r="D1" s="1063" t="s">
        <v>3</v>
      </c>
      <c r="E1" s="1049" t="s">
        <v>4</v>
      </c>
      <c r="F1" s="1049"/>
      <c r="G1" s="1049" t="s">
        <v>5</v>
      </c>
      <c r="H1" s="1049"/>
      <c r="I1" s="1049" t="s">
        <v>6</v>
      </c>
      <c r="J1" s="1049"/>
      <c r="K1" s="1049" t="s">
        <v>7</v>
      </c>
      <c r="L1" s="1049"/>
      <c r="M1" s="1049" t="s">
        <v>8</v>
      </c>
      <c r="N1" s="1049"/>
      <c r="O1" s="1049" t="s">
        <v>9</v>
      </c>
      <c r="P1" s="1049"/>
      <c r="Q1" s="1049" t="s">
        <v>10</v>
      </c>
      <c r="R1" s="1049"/>
      <c r="S1" s="1049" t="s">
        <v>11</v>
      </c>
      <c r="T1" s="1049"/>
      <c r="U1" s="1049" t="s">
        <v>12</v>
      </c>
      <c r="V1" s="1049"/>
      <c r="W1" s="1049" t="s">
        <v>13</v>
      </c>
      <c r="X1" s="1049"/>
      <c r="Y1" s="1049" t="s">
        <v>14</v>
      </c>
      <c r="Z1" s="1049"/>
      <c r="AA1" s="1049" t="s">
        <v>15</v>
      </c>
      <c r="AB1" s="1049"/>
      <c r="AC1" s="1049" t="s">
        <v>16</v>
      </c>
      <c r="AD1" s="1049"/>
      <c r="AE1" s="1056" t="s">
        <v>17</v>
      </c>
      <c r="AF1" s="1050" t="s">
        <v>18</v>
      </c>
      <c r="AG1" s="1051" t="s">
        <v>19</v>
      </c>
      <c r="AH1" s="1054" t="s">
        <v>20</v>
      </c>
      <c r="AI1" s="1055"/>
      <c r="AJ1" s="1055"/>
    </row>
    <row r="2" spans="1:36">
      <c r="A2" s="1060"/>
      <c r="B2" s="1062"/>
      <c r="C2" s="691" t="s">
        <v>21</v>
      </c>
      <c r="D2" s="1064"/>
      <c r="E2" s="1048">
        <v>45269</v>
      </c>
      <c r="F2" s="1049"/>
      <c r="G2" s="1048">
        <v>45276</v>
      </c>
      <c r="H2" s="1049"/>
      <c r="I2" s="1048">
        <v>45283</v>
      </c>
      <c r="J2" s="1049"/>
      <c r="K2" s="1048">
        <v>45290</v>
      </c>
      <c r="L2" s="1049"/>
      <c r="M2" s="1048">
        <v>45297</v>
      </c>
      <c r="N2" s="1049"/>
      <c r="O2" s="1048">
        <v>45304</v>
      </c>
      <c r="P2" s="1049"/>
      <c r="Q2" s="1048">
        <v>45311</v>
      </c>
      <c r="R2" s="1049"/>
      <c r="S2" s="1048">
        <v>45318</v>
      </c>
      <c r="T2" s="1049"/>
      <c r="U2" s="1048">
        <v>45325</v>
      </c>
      <c r="V2" s="1048"/>
      <c r="W2" s="1048">
        <v>45331</v>
      </c>
      <c r="X2" s="1048"/>
      <c r="Y2" s="1048">
        <v>45339</v>
      </c>
      <c r="Z2" s="1048"/>
      <c r="AA2" s="1048">
        <v>45346</v>
      </c>
      <c r="AB2" s="1048"/>
      <c r="AC2" s="1048"/>
      <c r="AD2" s="1048"/>
      <c r="AE2" s="1057"/>
      <c r="AF2" s="1050"/>
      <c r="AG2" s="1052"/>
      <c r="AH2" s="1050" t="s">
        <v>22</v>
      </c>
      <c r="AI2" s="1050" t="s">
        <v>23</v>
      </c>
      <c r="AJ2" s="1050" t="s">
        <v>24</v>
      </c>
    </row>
    <row r="3" spans="1:36">
      <c r="A3" s="1060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1058"/>
      <c r="AF3" s="1050"/>
      <c r="AG3" s="1053"/>
      <c r="AH3" s="1050"/>
      <c r="AI3" s="1050"/>
      <c r="AJ3" s="1050"/>
    </row>
    <row r="4" spans="1:36" ht="16.5" customHeight="1">
      <c r="A4" s="979">
        <v>1</v>
      </c>
      <c r="B4" s="980">
        <v>0</v>
      </c>
      <c r="C4" s="981" t="s">
        <v>31</v>
      </c>
      <c r="D4" s="982">
        <f t="shared" ref="D4:D13" si="0">IF($C4="","",SUM(F4+H4+J4+L4+N4+AB4+AD4+P4+R4+T4+V4+X4+Z4))</f>
        <v>1204</v>
      </c>
      <c r="E4" s="983" t="s">
        <v>32</v>
      </c>
      <c r="F4" s="984">
        <v>60</v>
      </c>
      <c r="G4" s="983" t="s">
        <v>28</v>
      </c>
      <c r="H4" s="984">
        <v>138</v>
      </c>
      <c r="I4" s="983" t="s">
        <v>28</v>
      </c>
      <c r="J4" s="984">
        <v>138</v>
      </c>
      <c r="K4" s="983" t="s">
        <v>28</v>
      </c>
      <c r="L4" s="984">
        <v>138</v>
      </c>
      <c r="M4" s="983" t="s">
        <v>46</v>
      </c>
      <c r="N4" s="984">
        <v>94</v>
      </c>
      <c r="O4" s="983" t="s">
        <v>572</v>
      </c>
      <c r="P4" s="984">
        <v>42</v>
      </c>
      <c r="Q4" s="983" t="s">
        <v>28</v>
      </c>
      <c r="R4" s="984">
        <v>138</v>
      </c>
      <c r="S4" s="983" t="s">
        <v>36</v>
      </c>
      <c r="T4" s="984">
        <v>30</v>
      </c>
      <c r="U4" s="983" t="s">
        <v>28</v>
      </c>
      <c r="V4" s="984">
        <v>138</v>
      </c>
      <c r="W4" s="983" t="s">
        <v>28</v>
      </c>
      <c r="X4" s="984">
        <v>138</v>
      </c>
      <c r="Y4" s="983" t="s">
        <v>46</v>
      </c>
      <c r="Z4" s="984">
        <v>92</v>
      </c>
      <c r="AA4" s="983" t="s">
        <v>32</v>
      </c>
      <c r="AB4" s="984">
        <v>58</v>
      </c>
      <c r="AC4" s="983" t="s">
        <v>29</v>
      </c>
      <c r="AD4" s="984">
        <v>0</v>
      </c>
      <c r="AE4" s="769">
        <v>0</v>
      </c>
      <c r="AF4" s="725">
        <v>0</v>
      </c>
      <c r="AG4" s="725">
        <v>0</v>
      </c>
      <c r="AH4" s="725">
        <v>0</v>
      </c>
      <c r="AI4" s="725">
        <v>0</v>
      </c>
      <c r="AJ4" s="725">
        <v>0</v>
      </c>
    </row>
    <row r="5" spans="1:36">
      <c r="A5" s="979">
        <v>2</v>
      </c>
      <c r="B5" s="980">
        <v>0</v>
      </c>
      <c r="C5" s="981" t="s">
        <v>27</v>
      </c>
      <c r="D5" s="982">
        <f t="shared" si="0"/>
        <v>1120</v>
      </c>
      <c r="E5" s="983" t="s">
        <v>28</v>
      </c>
      <c r="F5" s="984">
        <v>146</v>
      </c>
      <c r="G5" s="983" t="s">
        <v>59</v>
      </c>
      <c r="H5" s="984">
        <v>0</v>
      </c>
      <c r="I5" s="983" t="s">
        <v>32</v>
      </c>
      <c r="J5" s="984">
        <v>58</v>
      </c>
      <c r="K5" s="983" t="s">
        <v>29</v>
      </c>
      <c r="L5" s="984">
        <v>0</v>
      </c>
      <c r="M5" s="983" t="s">
        <v>28</v>
      </c>
      <c r="N5" s="984">
        <v>138</v>
      </c>
      <c r="O5" s="983" t="s">
        <v>28</v>
      </c>
      <c r="P5" s="984">
        <v>138</v>
      </c>
      <c r="Q5" s="983" t="s">
        <v>50</v>
      </c>
      <c r="R5" s="984">
        <v>38</v>
      </c>
      <c r="S5" s="983" t="s">
        <v>46</v>
      </c>
      <c r="T5" s="984">
        <v>132</v>
      </c>
      <c r="U5" s="983" t="s">
        <v>46</v>
      </c>
      <c r="V5" s="984">
        <v>100</v>
      </c>
      <c r="W5" s="983" t="s">
        <v>46</v>
      </c>
      <c r="X5" s="984">
        <v>94</v>
      </c>
      <c r="Y5" s="983" t="s">
        <v>28</v>
      </c>
      <c r="Z5" s="984">
        <v>138</v>
      </c>
      <c r="AA5" s="983" t="s">
        <v>28</v>
      </c>
      <c r="AB5" s="984">
        <v>138</v>
      </c>
      <c r="AC5" s="983" t="s">
        <v>29</v>
      </c>
      <c r="AD5" s="984">
        <v>0</v>
      </c>
      <c r="AE5" s="769">
        <v>0</v>
      </c>
      <c r="AF5" s="725">
        <v>0</v>
      </c>
      <c r="AG5" s="725">
        <v>0</v>
      </c>
      <c r="AH5" s="725">
        <v>0</v>
      </c>
      <c r="AI5" s="725">
        <v>0</v>
      </c>
      <c r="AJ5" s="725">
        <v>0</v>
      </c>
    </row>
    <row r="6" spans="1:36">
      <c r="A6" s="979">
        <v>3</v>
      </c>
      <c r="B6" s="980" t="s">
        <v>149</v>
      </c>
      <c r="C6" s="981" t="s">
        <v>35</v>
      </c>
      <c r="D6" s="982">
        <f t="shared" si="0"/>
        <v>548</v>
      </c>
      <c r="E6" s="983" t="s">
        <v>36</v>
      </c>
      <c r="F6" s="984">
        <v>10</v>
      </c>
      <c r="G6" s="983" t="s">
        <v>34</v>
      </c>
      <c r="H6" s="984">
        <v>28</v>
      </c>
      <c r="I6" s="983" t="s">
        <v>50</v>
      </c>
      <c r="J6" s="984">
        <v>34</v>
      </c>
      <c r="K6" s="983" t="s">
        <v>32</v>
      </c>
      <c r="L6" s="984">
        <v>56</v>
      </c>
      <c r="M6" s="983" t="s">
        <v>50</v>
      </c>
      <c r="N6" s="984">
        <v>36</v>
      </c>
      <c r="O6" s="983" t="s">
        <v>50</v>
      </c>
      <c r="P6" s="984">
        <v>36</v>
      </c>
      <c r="Q6" s="983" t="s">
        <v>32</v>
      </c>
      <c r="R6" s="984">
        <v>58</v>
      </c>
      <c r="S6" s="983" t="s">
        <v>164</v>
      </c>
      <c r="T6" s="984">
        <v>30</v>
      </c>
      <c r="U6" s="983" t="s">
        <v>50</v>
      </c>
      <c r="V6" s="984">
        <v>44</v>
      </c>
      <c r="W6" s="983" t="s">
        <v>32</v>
      </c>
      <c r="X6" s="984">
        <v>56</v>
      </c>
      <c r="Y6" s="983" t="s">
        <v>32</v>
      </c>
      <c r="Z6" s="984">
        <v>56</v>
      </c>
      <c r="AA6" s="983" t="s">
        <v>46</v>
      </c>
      <c r="AB6" s="984">
        <v>104</v>
      </c>
      <c r="AC6" s="983" t="s">
        <v>29</v>
      </c>
      <c r="AD6" s="984">
        <v>0</v>
      </c>
      <c r="AE6" s="769">
        <v>0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 ht="16.5" customHeight="1">
      <c r="A7" s="986">
        <v>4</v>
      </c>
      <c r="B7" s="987" t="s">
        <v>49</v>
      </c>
      <c r="C7" s="991" t="s">
        <v>33</v>
      </c>
      <c r="D7" s="989">
        <f t="shared" si="0"/>
        <v>506</v>
      </c>
      <c r="E7" s="985" t="s">
        <v>34</v>
      </c>
      <c r="F7" s="990">
        <v>30</v>
      </c>
      <c r="G7" s="985" t="s">
        <v>46</v>
      </c>
      <c r="H7" s="990">
        <v>102</v>
      </c>
      <c r="I7" s="985" t="s">
        <v>46</v>
      </c>
      <c r="J7" s="990">
        <v>92</v>
      </c>
      <c r="K7" s="985" t="s">
        <v>46</v>
      </c>
      <c r="L7" s="990">
        <v>98</v>
      </c>
      <c r="M7" s="985" t="s">
        <v>32</v>
      </c>
      <c r="N7" s="990">
        <v>64</v>
      </c>
      <c r="O7" s="985" t="s">
        <v>573</v>
      </c>
      <c r="P7" s="990">
        <v>22</v>
      </c>
      <c r="Q7" s="985" t="s">
        <v>29</v>
      </c>
      <c r="R7" s="990">
        <v>0</v>
      </c>
      <c r="S7" s="985" t="s">
        <v>53</v>
      </c>
      <c r="T7" s="990">
        <v>48</v>
      </c>
      <c r="U7" s="985" t="s">
        <v>578</v>
      </c>
      <c r="V7" s="990">
        <v>50</v>
      </c>
      <c r="W7" s="985" t="s">
        <v>29</v>
      </c>
      <c r="X7" s="990">
        <v>0</v>
      </c>
      <c r="Y7" s="985" t="s">
        <v>29</v>
      </c>
      <c r="Z7" s="990">
        <v>0</v>
      </c>
      <c r="AA7" s="985" t="s">
        <v>29</v>
      </c>
      <c r="AB7" s="990">
        <v>0</v>
      </c>
      <c r="AC7" s="985" t="s">
        <v>29</v>
      </c>
      <c r="AD7" s="990">
        <v>0</v>
      </c>
      <c r="AE7" s="769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 ht="14.25" customHeight="1">
      <c r="A8" s="986">
        <v>5</v>
      </c>
      <c r="B8" s="987" t="s">
        <v>49</v>
      </c>
      <c r="C8" s="988" t="s">
        <v>38</v>
      </c>
      <c r="D8" s="989">
        <f t="shared" si="0"/>
        <v>470</v>
      </c>
      <c r="E8" s="985" t="s">
        <v>29</v>
      </c>
      <c r="F8" s="990">
        <v>0</v>
      </c>
      <c r="G8" s="985" t="s">
        <v>29</v>
      </c>
      <c r="H8" s="990">
        <v>0</v>
      </c>
      <c r="I8" s="985" t="s">
        <v>29</v>
      </c>
      <c r="J8" s="990">
        <v>0</v>
      </c>
      <c r="K8" s="985" t="s">
        <v>34</v>
      </c>
      <c r="L8" s="990">
        <v>20</v>
      </c>
      <c r="M8" s="985" t="s">
        <v>34</v>
      </c>
      <c r="N8" s="990">
        <v>22</v>
      </c>
      <c r="O8" s="985" t="s">
        <v>46</v>
      </c>
      <c r="P8" s="990">
        <v>92</v>
      </c>
      <c r="Q8" s="985" t="s">
        <v>46</v>
      </c>
      <c r="R8" s="990">
        <v>90</v>
      </c>
      <c r="S8" s="985" t="s">
        <v>34</v>
      </c>
      <c r="T8" s="990">
        <v>56</v>
      </c>
      <c r="U8" s="985" t="s">
        <v>576</v>
      </c>
      <c r="V8" s="990">
        <v>86</v>
      </c>
      <c r="W8" s="985" t="s">
        <v>50</v>
      </c>
      <c r="X8" s="990">
        <v>30</v>
      </c>
      <c r="Y8" s="985" t="s">
        <v>50</v>
      </c>
      <c r="Z8" s="990">
        <v>36</v>
      </c>
      <c r="AA8" s="985" t="s">
        <v>50</v>
      </c>
      <c r="AB8" s="990">
        <v>38</v>
      </c>
      <c r="AC8" s="985" t="s">
        <v>29</v>
      </c>
      <c r="AD8" s="990">
        <v>0</v>
      </c>
      <c r="AE8" s="769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 ht="15.75" customHeight="1">
      <c r="A9" s="986">
        <v>6</v>
      </c>
      <c r="B9" s="987">
        <v>0</v>
      </c>
      <c r="C9" s="988" t="s">
        <v>574</v>
      </c>
      <c r="D9" s="989">
        <f t="shared" si="0"/>
        <v>180</v>
      </c>
      <c r="E9" s="985" t="s">
        <v>29</v>
      </c>
      <c r="F9" s="990">
        <v>0</v>
      </c>
      <c r="G9" s="985" t="s">
        <v>29</v>
      </c>
      <c r="H9" s="990">
        <v>0</v>
      </c>
      <c r="I9" s="985" t="s">
        <v>29</v>
      </c>
      <c r="J9" s="990">
        <v>0</v>
      </c>
      <c r="K9" s="985" t="s">
        <v>29</v>
      </c>
      <c r="L9" s="990">
        <v>0</v>
      </c>
      <c r="M9" s="985" t="s">
        <v>29</v>
      </c>
      <c r="N9" s="990">
        <v>0</v>
      </c>
      <c r="O9" s="985" t="s">
        <v>29</v>
      </c>
      <c r="P9" s="990">
        <v>0</v>
      </c>
      <c r="Q9" s="985" t="s">
        <v>29</v>
      </c>
      <c r="R9" s="990">
        <v>0</v>
      </c>
      <c r="S9" s="985" t="s">
        <v>28</v>
      </c>
      <c r="T9" s="990">
        <v>180</v>
      </c>
      <c r="U9" s="985" t="s">
        <v>29</v>
      </c>
      <c r="V9" s="990">
        <v>0</v>
      </c>
      <c r="W9" s="985" t="s">
        <v>29</v>
      </c>
      <c r="X9" s="990">
        <v>0</v>
      </c>
      <c r="Y9" s="985" t="s">
        <v>29</v>
      </c>
      <c r="Z9" s="990">
        <v>0</v>
      </c>
      <c r="AA9" s="985" t="s">
        <v>29</v>
      </c>
      <c r="AB9" s="990">
        <v>0</v>
      </c>
      <c r="AC9" s="985" t="s">
        <v>29</v>
      </c>
      <c r="AD9" s="990">
        <v>0</v>
      </c>
      <c r="AE9" s="769">
        <v>0</v>
      </c>
      <c r="AF9" s="725">
        <v>0</v>
      </c>
      <c r="AG9" s="725">
        <v>0</v>
      </c>
      <c r="AH9" s="725">
        <v>0</v>
      </c>
      <c r="AI9" s="725">
        <v>0</v>
      </c>
      <c r="AJ9" s="725">
        <v>0</v>
      </c>
    </row>
    <row r="10" spans="1:36" ht="15.75" customHeight="1">
      <c r="A10" s="986">
        <v>7</v>
      </c>
      <c r="B10" s="987">
        <v>0</v>
      </c>
      <c r="C10" s="988" t="s">
        <v>40</v>
      </c>
      <c r="D10" s="989">
        <f t="shared" si="0"/>
        <v>136</v>
      </c>
      <c r="E10" s="985" t="s">
        <v>29</v>
      </c>
      <c r="F10" s="990">
        <v>0</v>
      </c>
      <c r="G10" s="985" t="s">
        <v>32</v>
      </c>
      <c r="H10" s="990">
        <v>62</v>
      </c>
      <c r="I10" s="985" t="s">
        <v>29</v>
      </c>
      <c r="J10" s="990">
        <v>0</v>
      </c>
      <c r="K10" s="985" t="s">
        <v>29</v>
      </c>
      <c r="L10" s="990">
        <v>0</v>
      </c>
      <c r="M10" s="985" t="s">
        <v>29</v>
      </c>
      <c r="N10" s="990">
        <v>0</v>
      </c>
      <c r="O10" s="985" t="s">
        <v>29</v>
      </c>
      <c r="P10" s="990">
        <v>0</v>
      </c>
      <c r="Q10" s="985" t="s">
        <v>29</v>
      </c>
      <c r="R10" s="990">
        <v>0</v>
      </c>
      <c r="S10" s="985" t="s">
        <v>50</v>
      </c>
      <c r="T10" s="990">
        <v>74</v>
      </c>
      <c r="U10" s="985" t="s">
        <v>29</v>
      </c>
      <c r="V10" s="990">
        <v>0</v>
      </c>
      <c r="W10" s="985" t="s">
        <v>29</v>
      </c>
      <c r="X10" s="990">
        <v>0</v>
      </c>
      <c r="Y10" s="985" t="s">
        <v>29</v>
      </c>
      <c r="Z10" s="990">
        <v>0</v>
      </c>
      <c r="AA10" s="985" t="s">
        <v>29</v>
      </c>
      <c r="AB10" s="990">
        <v>0</v>
      </c>
      <c r="AC10" s="985" t="s">
        <v>29</v>
      </c>
      <c r="AD10" s="990">
        <v>0</v>
      </c>
      <c r="AE10" s="769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 ht="17.25" customHeight="1">
      <c r="A11" s="986">
        <v>8</v>
      </c>
      <c r="B11" s="987">
        <v>0</v>
      </c>
      <c r="C11" s="991" t="s">
        <v>37</v>
      </c>
      <c r="D11" s="989">
        <f t="shared" si="0"/>
        <v>98</v>
      </c>
      <c r="E11" s="985" t="s">
        <v>29</v>
      </c>
      <c r="F11" s="990">
        <v>0</v>
      </c>
      <c r="G11" s="985" t="s">
        <v>50</v>
      </c>
      <c r="H11" s="990">
        <v>40</v>
      </c>
      <c r="I11" s="985" t="s">
        <v>29</v>
      </c>
      <c r="J11" s="990">
        <v>0</v>
      </c>
      <c r="K11" s="985" t="s">
        <v>29</v>
      </c>
      <c r="L11" s="990">
        <v>0</v>
      </c>
      <c r="M11" s="985" t="s">
        <v>29</v>
      </c>
      <c r="N11" s="990">
        <v>0</v>
      </c>
      <c r="O11" s="985" t="s">
        <v>32</v>
      </c>
      <c r="P11" s="990">
        <v>58</v>
      </c>
      <c r="Q11" s="985" t="s">
        <v>29</v>
      </c>
      <c r="R11" s="990">
        <v>0</v>
      </c>
      <c r="S11" s="985" t="s">
        <v>29</v>
      </c>
      <c r="T11" s="990">
        <v>0</v>
      </c>
      <c r="U11" s="985" t="s">
        <v>29</v>
      </c>
      <c r="V11" s="990">
        <v>0</v>
      </c>
      <c r="W11" s="985" t="s">
        <v>29</v>
      </c>
      <c r="X11" s="990">
        <v>0</v>
      </c>
      <c r="Y11" s="985" t="s">
        <v>29</v>
      </c>
      <c r="Z11" s="990">
        <v>0</v>
      </c>
      <c r="AA11" s="985" t="s">
        <v>29</v>
      </c>
      <c r="AB11" s="990">
        <v>0</v>
      </c>
      <c r="AC11" s="985" t="s">
        <v>29</v>
      </c>
      <c r="AD11" s="990">
        <v>0</v>
      </c>
      <c r="AE11" s="769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 ht="15" customHeight="1">
      <c r="A12" s="986">
        <v>9</v>
      </c>
      <c r="B12" s="987">
        <v>0</v>
      </c>
      <c r="C12" s="992" t="s">
        <v>30</v>
      </c>
      <c r="D12" s="989">
        <f t="shared" si="0"/>
        <v>38</v>
      </c>
      <c r="E12" s="985" t="s">
        <v>29</v>
      </c>
      <c r="F12" s="990">
        <v>0</v>
      </c>
      <c r="G12" s="985" t="s">
        <v>29</v>
      </c>
      <c r="H12" s="990">
        <v>0</v>
      </c>
      <c r="I12" s="985" t="s">
        <v>29</v>
      </c>
      <c r="J12" s="990">
        <v>0</v>
      </c>
      <c r="K12" s="985" t="s">
        <v>50</v>
      </c>
      <c r="L12" s="990">
        <v>38</v>
      </c>
      <c r="M12" s="985" t="s">
        <v>29</v>
      </c>
      <c r="N12" s="990">
        <v>0</v>
      </c>
      <c r="O12" s="985" t="s">
        <v>29</v>
      </c>
      <c r="P12" s="990">
        <v>0</v>
      </c>
      <c r="Q12" s="985" t="s">
        <v>29</v>
      </c>
      <c r="R12" s="990">
        <v>0</v>
      </c>
      <c r="S12" s="985" t="s">
        <v>29</v>
      </c>
      <c r="T12" s="990">
        <v>0</v>
      </c>
      <c r="U12" s="985" t="s">
        <v>29</v>
      </c>
      <c r="V12" s="990">
        <v>0</v>
      </c>
      <c r="W12" s="985" t="s">
        <v>29</v>
      </c>
      <c r="X12" s="990">
        <v>0</v>
      </c>
      <c r="Y12" s="985" t="s">
        <v>29</v>
      </c>
      <c r="Z12" s="990">
        <v>0</v>
      </c>
      <c r="AA12" s="985" t="s">
        <v>29</v>
      </c>
      <c r="AB12" s="990">
        <v>0</v>
      </c>
      <c r="AC12" s="985" t="s">
        <v>29</v>
      </c>
      <c r="AD12" s="990">
        <v>0</v>
      </c>
      <c r="AE12" s="769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 ht="15" customHeight="1">
      <c r="A13" s="986">
        <v>10</v>
      </c>
      <c r="B13" s="987">
        <v>0</v>
      </c>
      <c r="C13" s="991" t="s">
        <v>577</v>
      </c>
      <c r="D13" s="989">
        <f t="shared" si="0"/>
        <v>28</v>
      </c>
      <c r="E13" s="985" t="s">
        <v>29</v>
      </c>
      <c r="F13" s="990">
        <v>0</v>
      </c>
      <c r="G13" s="985" t="s">
        <v>29</v>
      </c>
      <c r="H13" s="990">
        <v>0</v>
      </c>
      <c r="I13" s="985" t="s">
        <v>29</v>
      </c>
      <c r="J13" s="990">
        <v>0</v>
      </c>
      <c r="K13" s="985" t="s">
        <v>29</v>
      </c>
      <c r="L13" s="990">
        <v>0</v>
      </c>
      <c r="M13" s="985" t="s">
        <v>29</v>
      </c>
      <c r="N13" s="990">
        <v>0</v>
      </c>
      <c r="O13" s="985" t="s">
        <v>29</v>
      </c>
      <c r="P13" s="990">
        <v>0</v>
      </c>
      <c r="Q13" s="985" t="s">
        <v>29</v>
      </c>
      <c r="R13" s="990">
        <v>0</v>
      </c>
      <c r="S13" s="985" t="s">
        <v>29</v>
      </c>
      <c r="T13" s="990">
        <v>0</v>
      </c>
      <c r="U13" s="985" t="s">
        <v>34</v>
      </c>
      <c r="V13" s="990">
        <v>28</v>
      </c>
      <c r="W13" s="985" t="s">
        <v>29</v>
      </c>
      <c r="X13" s="990">
        <v>0</v>
      </c>
      <c r="Y13" s="985" t="s">
        <v>29</v>
      </c>
      <c r="Z13" s="990">
        <v>0</v>
      </c>
      <c r="AA13" s="985" t="s">
        <v>29</v>
      </c>
      <c r="AB13" s="990">
        <v>0</v>
      </c>
      <c r="AC13" s="985" t="s">
        <v>29</v>
      </c>
      <c r="AD13" s="990">
        <v>0</v>
      </c>
      <c r="AE13" s="769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>
      <c r="A14" s="993">
        <v>11</v>
      </c>
      <c r="B14" s="994">
        <v>0</v>
      </c>
      <c r="C14" s="995" t="s">
        <v>579</v>
      </c>
      <c r="D14" s="996">
        <v>28</v>
      </c>
      <c r="E14" s="997" t="s">
        <v>29</v>
      </c>
      <c r="F14" s="998">
        <v>0</v>
      </c>
      <c r="G14" s="997" t="s">
        <v>29</v>
      </c>
      <c r="H14" s="998">
        <v>0</v>
      </c>
      <c r="I14" s="997" t="s">
        <v>29</v>
      </c>
      <c r="J14" s="998">
        <v>0</v>
      </c>
      <c r="K14" s="997" t="s">
        <v>29</v>
      </c>
      <c r="L14" s="998">
        <v>0</v>
      </c>
      <c r="M14" s="997" t="s">
        <v>29</v>
      </c>
      <c r="N14" s="998">
        <v>0</v>
      </c>
      <c r="O14" s="997" t="s">
        <v>29</v>
      </c>
      <c r="P14" s="998">
        <v>0</v>
      </c>
      <c r="Q14" s="997" t="s">
        <v>29</v>
      </c>
      <c r="R14" s="998">
        <v>0</v>
      </c>
      <c r="S14" s="997" t="s">
        <v>29</v>
      </c>
      <c r="T14" s="998">
        <v>0</v>
      </c>
      <c r="U14" s="997" t="s">
        <v>29</v>
      </c>
      <c r="V14" s="998">
        <v>0</v>
      </c>
      <c r="W14" s="997" t="s">
        <v>29</v>
      </c>
      <c r="X14" s="998">
        <v>0</v>
      </c>
      <c r="Y14" s="997" t="s">
        <v>29</v>
      </c>
      <c r="Z14" s="998">
        <v>0</v>
      </c>
      <c r="AA14" s="997" t="s">
        <v>34</v>
      </c>
      <c r="AB14" s="998">
        <v>28</v>
      </c>
      <c r="AC14" s="997" t="s">
        <v>29</v>
      </c>
      <c r="AD14" s="998">
        <v>0</v>
      </c>
      <c r="AE14" s="769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 ht="30">
      <c r="A15" s="999">
        <v>12</v>
      </c>
      <c r="B15" s="1000">
        <v>0</v>
      </c>
      <c r="C15" s="1001" t="s">
        <v>575</v>
      </c>
      <c r="D15" s="1002">
        <f>IF($C15="","",SUM(F15+H15+J15+L15+N15+AB15+AD15+P15+R15+T15+V15+X15+Z15))</f>
        <v>22</v>
      </c>
      <c r="E15" s="997" t="s">
        <v>29</v>
      </c>
      <c r="F15" s="1003">
        <v>0</v>
      </c>
      <c r="G15" s="997" t="s">
        <v>29</v>
      </c>
      <c r="H15" s="1003">
        <v>0</v>
      </c>
      <c r="I15" s="997" t="s">
        <v>29</v>
      </c>
      <c r="J15" s="1003">
        <v>0</v>
      </c>
      <c r="K15" s="997" t="s">
        <v>29</v>
      </c>
      <c r="L15" s="1003">
        <v>0</v>
      </c>
      <c r="M15" s="997" t="s">
        <v>29</v>
      </c>
      <c r="N15" s="1003">
        <v>0</v>
      </c>
      <c r="O15" s="997" t="s">
        <v>29</v>
      </c>
      <c r="P15" s="1003">
        <v>0</v>
      </c>
      <c r="Q15" s="997" t="s">
        <v>29</v>
      </c>
      <c r="R15" s="1003">
        <v>0</v>
      </c>
      <c r="S15" s="997" t="s">
        <v>58</v>
      </c>
      <c r="T15" s="1003">
        <v>22</v>
      </c>
      <c r="U15" s="997" t="s">
        <v>29</v>
      </c>
      <c r="V15" s="1003">
        <v>0</v>
      </c>
      <c r="W15" s="997" t="s">
        <v>29</v>
      </c>
      <c r="X15" s="1003">
        <v>0</v>
      </c>
      <c r="Y15" s="997" t="s">
        <v>29</v>
      </c>
      <c r="Z15" s="1003">
        <v>0</v>
      </c>
      <c r="AA15" s="997" t="s">
        <v>29</v>
      </c>
      <c r="AB15" s="1003">
        <v>0</v>
      </c>
      <c r="AC15" s="997" t="s">
        <v>29</v>
      </c>
      <c r="AD15" s="1003">
        <v>0</v>
      </c>
      <c r="AE15" s="769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>
      <c r="A16" s="993">
        <v>13</v>
      </c>
      <c r="B16" s="994">
        <v>0</v>
      </c>
      <c r="C16" s="1004" t="s">
        <v>44</v>
      </c>
      <c r="D16" s="996">
        <f>IF($C16="","",SUM(F16+H16+J16+L16+N16+AB16+AD16+P16+R16+T16+V16+X16+Z16))</f>
        <v>20</v>
      </c>
      <c r="E16" s="997" t="s">
        <v>29</v>
      </c>
      <c r="F16" s="998">
        <v>0</v>
      </c>
      <c r="G16" s="997" t="s">
        <v>29</v>
      </c>
      <c r="H16" s="998">
        <v>0</v>
      </c>
      <c r="I16" s="997" t="s">
        <v>29</v>
      </c>
      <c r="J16" s="998">
        <v>0</v>
      </c>
      <c r="K16" s="997" t="s">
        <v>29</v>
      </c>
      <c r="L16" s="998">
        <v>0</v>
      </c>
      <c r="M16" s="997" t="s">
        <v>29</v>
      </c>
      <c r="N16" s="998">
        <v>0</v>
      </c>
      <c r="O16" s="997" t="s">
        <v>29</v>
      </c>
      <c r="P16" s="998">
        <v>0</v>
      </c>
      <c r="Q16" s="997" t="s">
        <v>29</v>
      </c>
      <c r="R16" s="998">
        <v>0</v>
      </c>
      <c r="S16" s="997" t="s">
        <v>29</v>
      </c>
      <c r="T16" s="998">
        <v>0</v>
      </c>
      <c r="U16" s="997" t="s">
        <v>53</v>
      </c>
      <c r="V16" s="998">
        <v>20</v>
      </c>
      <c r="W16" s="997" t="s">
        <v>29</v>
      </c>
      <c r="X16" s="998">
        <v>0</v>
      </c>
      <c r="Y16" s="997" t="s">
        <v>29</v>
      </c>
      <c r="Z16" s="998">
        <v>0</v>
      </c>
      <c r="AA16" s="997" t="s">
        <v>29</v>
      </c>
      <c r="AB16" s="998">
        <v>0</v>
      </c>
      <c r="AC16" s="997" t="s">
        <v>29</v>
      </c>
      <c r="AD16" s="998">
        <v>0</v>
      </c>
      <c r="AE16" s="769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>
      <c r="A17" s="993">
        <v>14</v>
      </c>
      <c r="B17" s="994">
        <v>0</v>
      </c>
      <c r="C17" s="1005" t="s">
        <v>166</v>
      </c>
      <c r="D17" s="996">
        <f>IF($C17="","",SUM(F17+H17+J17+L17+N17+AB17+AD17+P17+R17+T17+V17+X17+Z17))</f>
        <v>12</v>
      </c>
      <c r="E17" s="997" t="s">
        <v>29</v>
      </c>
      <c r="F17" s="998">
        <v>0</v>
      </c>
      <c r="G17" s="997" t="s">
        <v>29</v>
      </c>
      <c r="H17" s="998">
        <v>0</v>
      </c>
      <c r="I17" s="997" t="s">
        <v>29</v>
      </c>
      <c r="J17" s="998">
        <v>0</v>
      </c>
      <c r="K17" s="997" t="s">
        <v>29</v>
      </c>
      <c r="L17" s="998">
        <v>0</v>
      </c>
      <c r="M17" s="997" t="s">
        <v>29</v>
      </c>
      <c r="N17" s="998">
        <v>0</v>
      </c>
      <c r="O17" s="997" t="s">
        <v>29</v>
      </c>
      <c r="P17" s="998">
        <v>0</v>
      </c>
      <c r="Q17" s="997" t="s">
        <v>29</v>
      </c>
      <c r="R17" s="998">
        <v>0</v>
      </c>
      <c r="S17" s="997" t="s">
        <v>29</v>
      </c>
      <c r="T17" s="998">
        <v>0</v>
      </c>
      <c r="U17" s="997" t="s">
        <v>36</v>
      </c>
      <c r="V17" s="998">
        <v>12</v>
      </c>
      <c r="W17" s="997" t="s">
        <v>29</v>
      </c>
      <c r="X17" s="998">
        <v>0</v>
      </c>
      <c r="Y17" s="997" t="s">
        <v>29</v>
      </c>
      <c r="Z17" s="998">
        <v>0</v>
      </c>
      <c r="AA17" s="997" t="s">
        <v>29</v>
      </c>
      <c r="AB17" s="998">
        <v>0</v>
      </c>
      <c r="AC17" s="997" t="s">
        <v>29</v>
      </c>
      <c r="AD17" s="998">
        <v>0</v>
      </c>
      <c r="AE17" s="769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>
      <c r="A18" s="925">
        <v>15</v>
      </c>
      <c r="B18" s="926">
        <v>0</v>
      </c>
      <c r="C18" s="927"/>
      <c r="D18" s="928">
        <v>0</v>
      </c>
      <c r="E18" s="929" t="s">
        <v>29</v>
      </c>
      <c r="F18" s="930">
        <v>0</v>
      </c>
      <c r="G18" s="929" t="s">
        <v>29</v>
      </c>
      <c r="H18" s="930">
        <v>0</v>
      </c>
      <c r="I18" s="929" t="s">
        <v>29</v>
      </c>
      <c r="J18" s="930">
        <v>0</v>
      </c>
      <c r="K18" s="929" t="s">
        <v>29</v>
      </c>
      <c r="L18" s="930">
        <v>0</v>
      </c>
      <c r="M18" s="929" t="s">
        <v>29</v>
      </c>
      <c r="N18" s="930">
        <v>0</v>
      </c>
      <c r="O18" s="929" t="s">
        <v>29</v>
      </c>
      <c r="P18" s="930">
        <v>0</v>
      </c>
      <c r="Q18" s="929" t="s">
        <v>29</v>
      </c>
      <c r="R18" s="930">
        <v>0</v>
      </c>
      <c r="S18" s="929" t="s">
        <v>29</v>
      </c>
      <c r="T18" s="930">
        <v>0</v>
      </c>
      <c r="U18" s="929" t="s">
        <v>29</v>
      </c>
      <c r="V18" s="930">
        <v>0</v>
      </c>
      <c r="W18" s="929" t="s">
        <v>29</v>
      </c>
      <c r="X18" s="930">
        <v>0</v>
      </c>
      <c r="Y18" s="929" t="s">
        <v>29</v>
      </c>
      <c r="Z18" s="930">
        <v>0</v>
      </c>
      <c r="AA18" s="929" t="s">
        <v>29</v>
      </c>
      <c r="AB18" s="930">
        <v>0</v>
      </c>
      <c r="AC18" s="929" t="s">
        <v>29</v>
      </c>
      <c r="AD18" s="930">
        <v>0</v>
      </c>
      <c r="AE18" s="769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</row>
    <row r="19" spans="1:36">
      <c r="A19" s="925">
        <v>16</v>
      </c>
      <c r="B19" s="926">
        <v>0</v>
      </c>
      <c r="C19" s="927"/>
      <c r="D19" s="928">
        <v>0</v>
      </c>
      <c r="E19" s="929" t="s">
        <v>29</v>
      </c>
      <c r="F19" s="930">
        <v>0</v>
      </c>
      <c r="G19" s="929" t="s">
        <v>29</v>
      </c>
      <c r="H19" s="930">
        <v>0</v>
      </c>
      <c r="I19" s="929" t="s">
        <v>29</v>
      </c>
      <c r="J19" s="930">
        <v>0</v>
      </c>
      <c r="K19" s="929" t="s">
        <v>29</v>
      </c>
      <c r="L19" s="930">
        <v>0</v>
      </c>
      <c r="M19" s="929" t="s">
        <v>29</v>
      </c>
      <c r="N19" s="930">
        <v>0</v>
      </c>
      <c r="O19" s="929" t="s">
        <v>29</v>
      </c>
      <c r="P19" s="930">
        <v>0</v>
      </c>
      <c r="Q19" s="929" t="s">
        <v>29</v>
      </c>
      <c r="R19" s="930">
        <v>0</v>
      </c>
      <c r="S19" s="929" t="s">
        <v>29</v>
      </c>
      <c r="T19" s="930">
        <v>0</v>
      </c>
      <c r="U19" s="929" t="s">
        <v>29</v>
      </c>
      <c r="V19" s="930">
        <v>0</v>
      </c>
      <c r="W19" s="929" t="s">
        <v>29</v>
      </c>
      <c r="X19" s="930">
        <v>0</v>
      </c>
      <c r="Y19" s="929" t="s">
        <v>29</v>
      </c>
      <c r="Z19" s="930">
        <v>0</v>
      </c>
      <c r="AA19" s="929" t="s">
        <v>29</v>
      </c>
      <c r="AB19" s="930">
        <v>0</v>
      </c>
      <c r="AC19" s="929" t="s">
        <v>29</v>
      </c>
      <c r="AD19" s="930">
        <v>0</v>
      </c>
      <c r="AE19" s="769">
        <v>0</v>
      </c>
      <c r="AF19" s="725">
        <v>0</v>
      </c>
      <c r="AG19" s="725">
        <v>0</v>
      </c>
      <c r="AH19" s="725">
        <v>0</v>
      </c>
      <c r="AI19" s="725">
        <v>0</v>
      </c>
      <c r="AJ19" s="725">
        <v>0</v>
      </c>
    </row>
    <row r="20" spans="1:36">
      <c r="A20" s="925">
        <v>17</v>
      </c>
      <c r="B20" s="926">
        <v>0</v>
      </c>
      <c r="C20" s="927"/>
      <c r="D20" s="928">
        <v>0</v>
      </c>
      <c r="E20" s="929" t="s">
        <v>29</v>
      </c>
      <c r="F20" s="930">
        <v>0</v>
      </c>
      <c r="G20" s="929" t="s">
        <v>29</v>
      </c>
      <c r="H20" s="930">
        <v>0</v>
      </c>
      <c r="I20" s="929" t="s">
        <v>29</v>
      </c>
      <c r="J20" s="930">
        <v>0</v>
      </c>
      <c r="K20" s="929" t="s">
        <v>29</v>
      </c>
      <c r="L20" s="930">
        <v>0</v>
      </c>
      <c r="M20" s="929" t="s">
        <v>29</v>
      </c>
      <c r="N20" s="930">
        <v>0</v>
      </c>
      <c r="O20" s="929" t="s">
        <v>29</v>
      </c>
      <c r="P20" s="930">
        <v>0</v>
      </c>
      <c r="Q20" s="929" t="s">
        <v>29</v>
      </c>
      <c r="R20" s="930">
        <v>0</v>
      </c>
      <c r="S20" s="929" t="s">
        <v>29</v>
      </c>
      <c r="T20" s="930">
        <v>0</v>
      </c>
      <c r="U20" s="929" t="s">
        <v>29</v>
      </c>
      <c r="V20" s="930">
        <v>0</v>
      </c>
      <c r="W20" s="929" t="s">
        <v>29</v>
      </c>
      <c r="X20" s="930">
        <v>0</v>
      </c>
      <c r="Y20" s="929" t="s">
        <v>29</v>
      </c>
      <c r="Z20" s="930">
        <v>0</v>
      </c>
      <c r="AA20" s="929" t="s">
        <v>29</v>
      </c>
      <c r="AB20" s="930">
        <v>0</v>
      </c>
      <c r="AC20" s="929" t="s">
        <v>29</v>
      </c>
      <c r="AD20" s="930">
        <v>0</v>
      </c>
      <c r="AE20" s="769">
        <v>0</v>
      </c>
      <c r="AF20" s="725">
        <v>0</v>
      </c>
      <c r="AG20" s="725">
        <v>0</v>
      </c>
      <c r="AH20" s="725">
        <v>0</v>
      </c>
      <c r="AI20" s="725">
        <v>0</v>
      </c>
      <c r="AJ20" s="725">
        <v>0</v>
      </c>
    </row>
    <row r="21" spans="1:36">
      <c r="A21" s="931">
        <v>18</v>
      </c>
      <c r="B21" s="926">
        <v>0</v>
      </c>
      <c r="C21" s="932"/>
      <c r="D21" s="928">
        <v>0</v>
      </c>
      <c r="E21" s="929" t="s">
        <v>29</v>
      </c>
      <c r="F21" s="930">
        <v>0</v>
      </c>
      <c r="G21" s="929" t="s">
        <v>29</v>
      </c>
      <c r="H21" s="930">
        <v>0</v>
      </c>
      <c r="I21" s="929" t="s">
        <v>29</v>
      </c>
      <c r="J21" s="930">
        <v>0</v>
      </c>
      <c r="K21" s="929" t="s">
        <v>29</v>
      </c>
      <c r="L21" s="930">
        <v>0</v>
      </c>
      <c r="M21" s="929" t="s">
        <v>29</v>
      </c>
      <c r="N21" s="930">
        <v>0</v>
      </c>
      <c r="O21" s="929" t="s">
        <v>29</v>
      </c>
      <c r="P21" s="930">
        <v>0</v>
      </c>
      <c r="Q21" s="929" t="s">
        <v>29</v>
      </c>
      <c r="R21" s="930">
        <v>0</v>
      </c>
      <c r="S21" s="929" t="s">
        <v>29</v>
      </c>
      <c r="T21" s="930">
        <v>0</v>
      </c>
      <c r="U21" s="929" t="s">
        <v>29</v>
      </c>
      <c r="V21" s="930">
        <v>0</v>
      </c>
      <c r="W21" s="929" t="s">
        <v>29</v>
      </c>
      <c r="X21" s="930">
        <v>0</v>
      </c>
      <c r="Y21" s="929" t="s">
        <v>29</v>
      </c>
      <c r="Z21" s="930">
        <v>0</v>
      </c>
      <c r="AA21" s="929" t="s">
        <v>29</v>
      </c>
      <c r="AB21" s="930">
        <v>0</v>
      </c>
      <c r="AC21" s="929" t="s">
        <v>29</v>
      </c>
      <c r="AD21" s="930">
        <v>0</v>
      </c>
      <c r="AE21" s="769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</row>
  </sheetData>
  <sortState xmlns:xlrd2="http://schemas.microsoft.com/office/spreadsheetml/2017/richdata2" ref="A6:AJ21">
    <sortCondition descending="1" ref="D4:D21"/>
  </sortState>
  <mergeCells count="36">
    <mergeCell ref="K2:L2"/>
    <mergeCell ref="M2:N2"/>
    <mergeCell ref="AI2:AI3"/>
    <mergeCell ref="AJ2:AJ3"/>
    <mergeCell ref="U2:V2"/>
    <mergeCell ref="W2:X2"/>
    <mergeCell ref="Y2:Z2"/>
    <mergeCell ref="AA2:AB2"/>
    <mergeCell ref="AC2:AD2"/>
    <mergeCell ref="AH2:AH3"/>
    <mergeCell ref="AG1:AG3"/>
    <mergeCell ref="AH1:AJ1"/>
    <mergeCell ref="AA1:AB1"/>
    <mergeCell ref="AC1:AD1"/>
    <mergeCell ref="AE1:AE3"/>
    <mergeCell ref="AF1:AF3"/>
    <mergeCell ref="O2:P2"/>
    <mergeCell ref="Q2:R2"/>
    <mergeCell ref="S2:T2"/>
    <mergeCell ref="W1:X1"/>
    <mergeCell ref="Y1:Z1"/>
    <mergeCell ref="U1:V1"/>
    <mergeCell ref="K1:L1"/>
    <mergeCell ref="M1:N1"/>
    <mergeCell ref="O1:P1"/>
    <mergeCell ref="Q1:R1"/>
    <mergeCell ref="S1:T1"/>
    <mergeCell ref="I1:J1"/>
    <mergeCell ref="A1:A3"/>
    <mergeCell ref="B1:B3"/>
    <mergeCell ref="D1:D3"/>
    <mergeCell ref="E1:F1"/>
    <mergeCell ref="G1:H1"/>
    <mergeCell ref="E2:F2"/>
    <mergeCell ref="G2:H2"/>
    <mergeCell ref="I2:J2"/>
  </mergeCells>
  <conditionalFormatting sqref="A4 A6:A7 A9:A10 A12:A21 AE4:AJ21">
    <cfRule type="cellIs" priority="48" stopIfTrue="1" operator="equal">
      <formula>0</formula>
    </cfRule>
  </conditionalFormatting>
  <conditionalFormatting sqref="A4 AE4:AJ21 A6:A7 A9:A10 A12:A21 D4:D21">
    <cfRule type="expression" dxfId="1260" priority="50" stopIfTrue="1">
      <formula>A4&lt;OFFSET(CoursePar,0,COLUMN()-1)</formula>
    </cfRule>
  </conditionalFormatting>
  <conditionalFormatting sqref="A4 AE4:AJ21 A6:A7 A9:A10 A12:A21">
    <cfRule type="expression" dxfId="1259" priority="49" stopIfTrue="1">
      <formula>A4=OFFSET(CoursePar,0,COLUMN()-1)</formula>
    </cfRule>
  </conditionalFormatting>
  <conditionalFormatting sqref="A5 A8 A11">
    <cfRule type="expression" dxfId="1258" priority="43" stopIfTrue="1">
      <formula>A5=OFFSET(CoursePar,0,COLUMN()-1)</formula>
    </cfRule>
    <cfRule type="cellIs" priority="42" stopIfTrue="1" operator="equal">
      <formula>0</formula>
    </cfRule>
    <cfRule type="expression" dxfId="1257" priority="44" stopIfTrue="1">
      <formula>A5&lt;OFFSET(CoursePar,0,COLUMN()-1)</formula>
    </cfRule>
  </conditionalFormatting>
  <conditionalFormatting sqref="A4:B21">
    <cfRule type="expression" dxfId="1256" priority="47" stopIfTrue="1">
      <formula>A4&lt;OFFSET(CoursePar,0,COLUMN()-1)</formula>
    </cfRule>
    <cfRule type="expression" dxfId="1255" priority="46" stopIfTrue="1">
      <formula>A4=OFFSET(CoursePar,0,COLUMN()-1)</formula>
    </cfRule>
    <cfRule type="cellIs" priority="45" stopIfTrue="1" operator="equal">
      <formula>0</formula>
    </cfRule>
  </conditionalFormatting>
  <conditionalFormatting sqref="D4:F21 K4:L21 Q4:R21 W4:Z21">
    <cfRule type="cellIs" priority="20" stopIfTrue="1" operator="equal">
      <formula>0</formula>
    </cfRule>
    <cfRule type="expression" dxfId="1254" priority="21" stopIfTrue="1">
      <formula>D4=OFFSET(CoursePar,0,COLUMN()-1)</formula>
    </cfRule>
  </conditionalFormatting>
  <conditionalFormatting sqref="E4:F4 K4:L4 Q4:R4 W4:Z4 E6:F6 K6:L6 Q6:R6 W6:Z6 E8:F8 K8:L8 Q8:R8 W8:Z8 E10:F10 K10:L10 Q10:R10 W10:Z10 E12:F12 K12:L12 Q12:R12 W12:Z12 E14:F14 K14:L14 Q14:R14 W14:Z14 E16:F16 K16:L16 Q16:R16 W16:Z16 E18:F18 K18:L18 Q18:R18 W18:Z18 E20:F20 K20:L20 Q20:R20 W20:Z20">
    <cfRule type="expression" dxfId="1253" priority="23" stopIfTrue="1">
      <formula>E4&lt;OFFSET(CoursePar,0,COLUMN()-1)</formula>
    </cfRule>
  </conditionalFormatting>
  <conditionalFormatting sqref="E5:F5 E7:F7 E9:F9 E11:F11 E13:F13 E15:F15 E17:F17 E19:F19 E21:F21">
    <cfRule type="expression" dxfId="1252" priority="19" stopIfTrue="1">
      <formula>E5&lt;OFFSET(CoursePar,0,COLUMN()-1)</formula>
    </cfRule>
  </conditionalFormatting>
  <conditionalFormatting sqref="E5:F5 K5:L5 Q5:R5 W5:Z5 E7:F7 K7:L7 Q7:R7 W7:Z7 E9:F9 K9:L9 Q9:R9 W9:Z9 E11:F11 K11:L11 Q11:R11 W11:Z11 E13:F13 K13:L13 Q13:R13 W13:Z13 E15:F15 K15:L15 Q15:R15 W15:Z15 E17:F17 K17:L17 Q17:R17 W17:Z17 E19:F19 K19:L19 Q19:R19 W19:Z19 E21:F21 K21:L21 Q21:R21 W21:Z21">
    <cfRule type="cellIs" priority="1" stopIfTrue="1" operator="equal">
      <formula>0</formula>
    </cfRule>
    <cfRule type="expression" dxfId="1251" priority="2" stopIfTrue="1">
      <formula>E5=OFFSET(CoursePar,0,COLUMN()-1)</formula>
    </cfRule>
    <cfRule type="expression" dxfId="1250" priority="3" stopIfTrue="1">
      <formula>E5&lt;OFFSET(CoursePar,0,COLUMN()-1)</formula>
    </cfRule>
  </conditionalFormatting>
  <conditionalFormatting sqref="E4:H4 K4:N4 Q4:T4 W4:AB4 E6:H6 K6:N6 Q6:T6 W6:AB6 E8:H8 K8:N8 Q8:T8 W8:AB8 E10:H10 K10:N10 Q10:T10 W10:AB10 E12:H12 K12:N12 Q12:T12 W12:AB12 E14:H14 K14:N14 Q14:T14 W14:AB14 E16:H16 K16:N16 Q16:T16 W16:AB16 E18:H18 K18:N18 Q18:T18 W18:AB18 E20:H20 K20:N20 Q20:T20 W20:AB20">
    <cfRule type="expression" dxfId="1249" priority="26" stopIfTrue="1">
      <formula>E4&lt;OFFSET(CoursePar,0,COLUMN()-1)</formula>
    </cfRule>
    <cfRule type="cellIs" priority="24" stopIfTrue="1" operator="equal">
      <formula>0</formula>
    </cfRule>
    <cfRule type="expression" dxfId="1248" priority="25" stopIfTrue="1">
      <formula>E4=OFFSET(CoursePar,0,COLUMN()-1)</formula>
    </cfRule>
  </conditionalFormatting>
  <conditionalFormatting sqref="E5:H5 K5:N5 Q5:T5 W5:AB5 E7:H7 K7:N7 Q7:T7 W7:AB7 E9:H9 K9:N9 Q9:T9 W9:AB9 E11:H11 K11:N11 Q11:T11 W11:AB11 E13:H13 K13:N13 Q13:T13 W13:AB13 E15:H15 K15:N15 Q15:T15 W15:AB15 E17:H17 K17:N17 Q17:T17 W17:AB17 E19:H19 K19:N19 Q19:T19 W19:AB19 E21:H21 K21:N21 Q21:T21 W21:AB21">
    <cfRule type="cellIs" priority="4" stopIfTrue="1" operator="equal">
      <formula>0</formula>
    </cfRule>
    <cfRule type="expression" dxfId="1247" priority="5" stopIfTrue="1">
      <formula>E5=OFFSET(CoursePar,0,COLUMN()-1)</formula>
    </cfRule>
    <cfRule type="expression" dxfId="1246" priority="6" stopIfTrue="1">
      <formula>E5&lt;OFFSET(CoursePar,0,COLUMN()-1)</formula>
    </cfRule>
    <cfRule type="expression" dxfId="1245" priority="22" stopIfTrue="1">
      <formula>E5&lt;OFFSET(CoursePar,0,COLUMN()-1)</formula>
    </cfRule>
  </conditionalFormatting>
  <conditionalFormatting sqref="E4:J4 M4:P4 S4:V4 AA4:AD4 E6:J6 M6:P6 S6:V6 AA6:AD6 E8:J8 M8:P8 S8:V8 AA8:AD8 E10:J10 M10:P10 S10:V10 AA10:AD10 E12:J12 M12:P12 S12:V12 AA12:AD12 E14:J14 M14:P14 S14:V14 AA14:AD14 E16:J16 M16:P16 S16:V16 AA16:AD16 E18:J18 M18:P18 S18:V18 AA18:AD18 E20:J20 M20:P20 S20:V20 AA20:AD20">
    <cfRule type="cellIs" priority="27" stopIfTrue="1" operator="equal">
      <formula>0</formula>
    </cfRule>
    <cfRule type="expression" dxfId="1244" priority="28" stopIfTrue="1">
      <formula>E4=OFFSET(CoursePar,0,COLUMN()-1)</formula>
    </cfRule>
    <cfRule type="expression" dxfId="1243" priority="29" stopIfTrue="1">
      <formula>E4&lt;OFFSET(CoursePar,0,COLUMN()-1)</formula>
    </cfRule>
  </conditionalFormatting>
  <conditionalFormatting sqref="E4:L4 O4:R4 U4:Z4 AC4:AD4 E6:L6 O6:R6 U6:Z6 AC6:AD6 E8:L8 O8:R8 U8:Z8 AC8:AD8 E10:L10 O10:R10 U10:Z10 AC10:AD10 E12:L12 O12:R12 U12:Z12 AC12:AD12 E14:L14 O14:R14 U14:Z14 AC14:AD14 E16:L16 O16:R16 U16:Z16 AC16:AD16 E18:L18 O18:R18 U18:Z18 AC18:AD18 E20:L20 O20:R20 U20:Z20 AC20:AD20">
    <cfRule type="cellIs" priority="36" stopIfTrue="1" operator="equal">
      <formula>0</formula>
    </cfRule>
    <cfRule type="expression" dxfId="1242" priority="37" stopIfTrue="1">
      <formula>E4=OFFSET(CoursePar,0,COLUMN()-1)</formula>
    </cfRule>
    <cfRule type="expression" dxfId="1241" priority="38" stopIfTrue="1">
      <formula>E4&lt;OFFSET(CoursePar,0,COLUMN()-1)</formula>
    </cfRule>
  </conditionalFormatting>
  <conditionalFormatting sqref="E5:AD5 E7:AD7 E9:AD9 E11:AD11 E13:AD13 E15:AD15 E17:AD17 E19:AD19 E21:AD21">
    <cfRule type="expression" dxfId="1240" priority="17" stopIfTrue="1">
      <formula>E5=OFFSET(CoursePar,0,COLUMN()-1)</formula>
    </cfRule>
    <cfRule type="cellIs" priority="16" stopIfTrue="1" operator="equal">
      <formula>0</formula>
    </cfRule>
  </conditionalFormatting>
  <conditionalFormatting sqref="G5:J5 M5:P5 S5:V5 AA5:AD5 G7:J7 M7:P7 S7:V7 AA7:AD7 G9:J9 M9:P9 S9:V9 AA9:AD9 G11:J11 M11:P11 S11:V11 AA11:AD11 G13:J13 M13:P13 S13:V13 AA13:AD13 G15:J15 M15:P15 S15:V15 AA15:AD15 G17:J17 M17:P17 S17:V17 AA17:AD17 G19:J19 M19:P19 S19:V19 AA19:AD19 G21:J21 M21:P21 S21:V21 AA21:AD21">
    <cfRule type="expression" dxfId="1239" priority="8" stopIfTrue="1">
      <formula>G5=OFFSET(CoursePar,0,COLUMN()-1)</formula>
    </cfRule>
    <cfRule type="expression" dxfId="1238" priority="9" stopIfTrue="1">
      <formula>G5&lt;OFFSET(CoursePar,0,COLUMN()-1)</formula>
    </cfRule>
    <cfRule type="cellIs" priority="7" stopIfTrue="1" operator="equal">
      <formula>0</formula>
    </cfRule>
  </conditionalFormatting>
  <conditionalFormatting sqref="I4:J4 O4:P4 U4:V4 AC4:AD4 I6:J6 O6:P6 U6:V6 AC6:AD6 I8:J8 O8:P8 U8:V8 AC8:AD8 I10:J10 O10:P10 U10:V10 AC10:AD10 I12:J12 O12:P12 U12:V12 AC12:AD12 I14:J14 O14:P14 U14:V14 AC14:AD14 I16:J16 O16:P16 U16:V16 AC16:AD16 I18:J18 O18:P18 U18:V18 AC18:AD18 I20:J20 O20:P20 U20:V20 AC20:AD20">
    <cfRule type="cellIs" priority="30" stopIfTrue="1" operator="equal">
      <formula>0</formula>
    </cfRule>
    <cfRule type="expression" dxfId="1237" priority="31" stopIfTrue="1">
      <formula>I4=OFFSET(CoursePar,0,COLUMN()-1)</formula>
    </cfRule>
    <cfRule type="expression" dxfId="1236" priority="32" stopIfTrue="1">
      <formula>I4&lt;OFFSET(CoursePar,0,COLUMN()-1)</formula>
    </cfRule>
    <cfRule type="cellIs" priority="33" stopIfTrue="1" operator="equal">
      <formula>0</formula>
    </cfRule>
    <cfRule type="expression" dxfId="1235" priority="34" stopIfTrue="1">
      <formula>I4=OFFSET(CoursePar,0,COLUMN()-1)</formula>
    </cfRule>
    <cfRule type="expression" dxfId="1234" priority="35" stopIfTrue="1">
      <formula>I4&lt;OFFSET(CoursePar,0,COLUMN()-1)</formula>
    </cfRule>
  </conditionalFormatting>
  <conditionalFormatting sqref="I5:J5 O5:P5 U5:V5 AC5:AD5 I7:J7 O7:P7 U7:V7 AC7:AD7 I9:J9 O9:P9 U9:V9 AC9:AD9 I11:J11 O11:P11 U11:V11 AC11:AD11 I13:J13 O13:P13 U13:V13 AC13:AD13 I15:J15 O15:P15 U15:V15 AC15:AD15 I17:J17 O17:P17 U17:V17 AC17:AD17 I19:J19 O19:P19 U19:V19 AC19:AD19 I21:J21 O21:P21 U21:V21 AC21:AD21">
    <cfRule type="cellIs" priority="10" stopIfTrue="1" operator="equal">
      <formula>0</formula>
    </cfRule>
    <cfRule type="expression" dxfId="1233" priority="11" stopIfTrue="1">
      <formula>I5=OFFSET(CoursePar,0,COLUMN()-1)</formula>
    </cfRule>
    <cfRule type="expression" dxfId="1232" priority="15" stopIfTrue="1">
      <formula>I5&lt;OFFSET(CoursePar,0,COLUMN()-1)</formula>
    </cfRule>
    <cfRule type="expression" dxfId="1231" priority="14" stopIfTrue="1">
      <formula>I5=OFFSET(CoursePar,0,COLUMN()-1)</formula>
    </cfRule>
    <cfRule type="cellIs" priority="13" stopIfTrue="1" operator="equal">
      <formula>0</formula>
    </cfRule>
    <cfRule type="expression" dxfId="1230" priority="12" stopIfTrue="1">
      <formula>I5&lt;OFFSET(CoursePar,0,COLUMN()-1)</formula>
    </cfRule>
  </conditionalFormatting>
  <conditionalFormatting sqref="I5:L5 O5:R5 U5:Z5 AC5:AD5 I7:L7 O7:R7 U7:Z7 AC7:AD7 I9:L9 O9:R9 U9:Z9 AC9:AD9 I11:L11 O11:R11 U11:Z11 AC11:AD11 I13:L13 O13:R13 U13:Z13 AC13:AD13 I15:L15 O15:R15 U15:Z15 AC15:AD15 I17:L17 O17:R17 U17:Z17 AC17:AD17 I19:L19 O19:R19 U19:Z19 AC19:AD19 I21:L21 O21:R21 U21:Z21 AC21:AD21">
    <cfRule type="expression" dxfId="1229" priority="18" stopIfTrue="1">
      <formula>I5&lt;OFFSET(CoursePar,0,COLUMN()-1)</formula>
    </cfRule>
  </conditionalFormatting>
  <conditionalFormatting sqref="K4:N4 Q4:T4 W4:AB4 K6:N6 Q6:T6 W6:AB6 K8:N8 Q8:T8 W8:AB8 K10:N10 Q10:T10 W10:AB10 K12:N12 Q12:T12 W12:AB12 K14:N14 Q14:T14 W14:AB14 K16:N16 Q16:T16 W16:AB16 K18:N18 Q18:T18 W18:AB18 K20:N20 Q20:T20 W20:AB20">
    <cfRule type="cellIs" priority="39" stopIfTrue="1" operator="equal">
      <formula>0</formula>
    </cfRule>
    <cfRule type="expression" dxfId="1228" priority="40" stopIfTrue="1">
      <formula>K4=OFFSET(CoursePar,0,COLUMN()-1)</formula>
    </cfRule>
    <cfRule type="expression" dxfId="1227" priority="41" stopIfTrue="1">
      <formula>K4&lt;OFFSET(CoursePar,0,COLUMN()-1)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2968B-B559-4543-9A4A-E43A487F5D0A}">
  <sheetPr>
    <tabColor rgb="FFE00C6C"/>
  </sheetPr>
  <dimension ref="A1:AJ21"/>
  <sheetViews>
    <sheetView topLeftCell="X9" zoomScaleNormal="100" workbookViewId="0">
      <selection sqref="A1:AJ21"/>
    </sheetView>
  </sheetViews>
  <sheetFormatPr defaultRowHeight="15"/>
  <cols>
    <col min="3" max="3" width="19.28515625" customWidth="1"/>
  </cols>
  <sheetData>
    <row r="1" spans="1:36">
      <c r="A1" s="1059" t="s">
        <v>0</v>
      </c>
      <c r="B1" s="1061" t="s">
        <v>1</v>
      </c>
      <c r="C1" s="750" t="s">
        <v>2</v>
      </c>
      <c r="D1" s="1063" t="s">
        <v>3</v>
      </c>
      <c r="E1" s="1049" t="s">
        <v>4</v>
      </c>
      <c r="F1" s="1049"/>
      <c r="G1" s="1049" t="s">
        <v>5</v>
      </c>
      <c r="H1" s="1049"/>
      <c r="I1" s="1049" t="s">
        <v>6</v>
      </c>
      <c r="J1" s="1049"/>
      <c r="K1" s="1049" t="s">
        <v>7</v>
      </c>
      <c r="L1" s="1049"/>
      <c r="M1" s="1049" t="s">
        <v>8</v>
      </c>
      <c r="N1" s="1049"/>
      <c r="O1" s="1049" t="s">
        <v>9</v>
      </c>
      <c r="P1" s="1049"/>
      <c r="Q1" s="1049" t="s">
        <v>10</v>
      </c>
      <c r="R1" s="1049"/>
      <c r="S1" s="1049" t="s">
        <v>11</v>
      </c>
      <c r="T1" s="1049"/>
      <c r="U1" s="1049" t="s">
        <v>12</v>
      </c>
      <c r="V1" s="1049"/>
      <c r="W1" s="1049" t="s">
        <v>13</v>
      </c>
      <c r="X1" s="1049"/>
      <c r="Y1" s="1049" t="s">
        <v>14</v>
      </c>
      <c r="Z1" s="1049"/>
      <c r="AA1" s="1049" t="s">
        <v>15</v>
      </c>
      <c r="AB1" s="1049"/>
      <c r="AC1" s="1049" t="s">
        <v>16</v>
      </c>
      <c r="AD1" s="1049"/>
      <c r="AE1" s="1056" t="s">
        <v>17</v>
      </c>
      <c r="AF1" s="1050" t="s">
        <v>18</v>
      </c>
      <c r="AG1" s="1051" t="s">
        <v>19</v>
      </c>
      <c r="AH1" s="1054" t="s">
        <v>20</v>
      </c>
      <c r="AI1" s="1055"/>
      <c r="AJ1" s="1055"/>
    </row>
    <row r="2" spans="1:36">
      <c r="A2" s="1060"/>
      <c r="B2" s="1062"/>
      <c r="C2" s="691" t="s">
        <v>21</v>
      </c>
      <c r="D2" s="1064"/>
      <c r="E2" s="1048">
        <v>45171</v>
      </c>
      <c r="F2" s="1049"/>
      <c r="G2" s="1048">
        <v>45178</v>
      </c>
      <c r="H2" s="1049"/>
      <c r="I2" s="1048">
        <v>45192</v>
      </c>
      <c r="J2" s="1049"/>
      <c r="K2" s="1048">
        <v>45199</v>
      </c>
      <c r="L2" s="1049"/>
      <c r="M2" s="1048">
        <v>45206</v>
      </c>
      <c r="N2" s="1049"/>
      <c r="O2" s="1048">
        <v>45213</v>
      </c>
      <c r="P2" s="1049"/>
      <c r="Q2" s="1048">
        <v>45220</v>
      </c>
      <c r="R2" s="1049"/>
      <c r="S2" s="1048">
        <v>45227</v>
      </c>
      <c r="T2" s="1049"/>
      <c r="U2" s="1048">
        <v>45234</v>
      </c>
      <c r="V2" s="1048"/>
      <c r="W2" s="1048">
        <v>45241</v>
      </c>
      <c r="X2" s="1048"/>
      <c r="Y2" s="1048">
        <v>45248</v>
      </c>
      <c r="Z2" s="1048"/>
      <c r="AA2" s="1048">
        <v>45255</v>
      </c>
      <c r="AB2" s="1048"/>
      <c r="AC2" s="1048">
        <v>45262</v>
      </c>
      <c r="AD2" s="1048"/>
      <c r="AE2" s="1057"/>
      <c r="AF2" s="1050"/>
      <c r="AG2" s="1052"/>
      <c r="AH2" s="1050" t="s">
        <v>22</v>
      </c>
      <c r="AI2" s="1050" t="s">
        <v>23</v>
      </c>
      <c r="AJ2" s="1050" t="s">
        <v>24</v>
      </c>
    </row>
    <row r="3" spans="1:36" ht="13.5" customHeight="1">
      <c r="A3" s="1060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1058"/>
      <c r="AF3" s="1050"/>
      <c r="AG3" s="1053"/>
      <c r="AH3" s="1050"/>
      <c r="AI3" s="1050"/>
      <c r="AJ3" s="1050"/>
    </row>
    <row r="4" spans="1:36" ht="15" customHeight="1">
      <c r="A4" s="919">
        <v>1</v>
      </c>
      <c r="B4" s="920">
        <v>0</v>
      </c>
      <c r="C4" s="921" t="s">
        <v>31</v>
      </c>
      <c r="D4" s="922">
        <f t="shared" ref="D4:D16" si="0">IF($C4="","",SUM(F4+H4+J4+L4+N4+AB4+AD4+P4+R4+T4+V4+X4+Z4))</f>
        <v>1548</v>
      </c>
      <c r="E4" s="902" t="s">
        <v>28</v>
      </c>
      <c r="F4" s="903">
        <v>188</v>
      </c>
      <c r="G4" s="902" t="s">
        <v>46</v>
      </c>
      <c r="H4" s="903">
        <v>130</v>
      </c>
      <c r="I4" s="902" t="s">
        <v>28</v>
      </c>
      <c r="J4" s="903">
        <v>138</v>
      </c>
      <c r="K4" s="902" t="s">
        <v>46</v>
      </c>
      <c r="L4" s="903">
        <v>94</v>
      </c>
      <c r="M4" s="902" t="s">
        <v>28</v>
      </c>
      <c r="N4" s="903">
        <v>144</v>
      </c>
      <c r="O4" s="902" t="s">
        <v>28</v>
      </c>
      <c r="P4" s="903">
        <v>138</v>
      </c>
      <c r="Q4" s="902" t="s">
        <v>46</v>
      </c>
      <c r="R4" s="903">
        <v>94</v>
      </c>
      <c r="S4" s="902" t="s">
        <v>28</v>
      </c>
      <c r="T4" s="903">
        <v>138</v>
      </c>
      <c r="U4" s="902" t="s">
        <v>28</v>
      </c>
      <c r="V4" s="903">
        <v>138</v>
      </c>
      <c r="W4" s="902" t="s">
        <v>58</v>
      </c>
      <c r="X4" s="903">
        <v>48</v>
      </c>
      <c r="Y4" s="902" t="s">
        <v>32</v>
      </c>
      <c r="Z4" s="903">
        <v>64</v>
      </c>
      <c r="AA4" s="902" t="s">
        <v>46</v>
      </c>
      <c r="AB4" s="903">
        <v>96</v>
      </c>
      <c r="AC4" s="902" t="s">
        <v>28</v>
      </c>
      <c r="AD4" s="903">
        <v>138</v>
      </c>
      <c r="AE4" s="769">
        <v>0</v>
      </c>
      <c r="AF4" s="725">
        <v>0</v>
      </c>
      <c r="AG4" s="725">
        <v>0</v>
      </c>
      <c r="AH4" s="725">
        <v>0</v>
      </c>
      <c r="AI4" s="725">
        <v>0</v>
      </c>
      <c r="AJ4" s="725">
        <v>0</v>
      </c>
    </row>
    <row r="5" spans="1:36">
      <c r="A5" s="919">
        <v>2</v>
      </c>
      <c r="B5" s="920">
        <v>0</v>
      </c>
      <c r="C5" s="923" t="s">
        <v>33</v>
      </c>
      <c r="D5" s="922">
        <f t="shared" si="0"/>
        <v>928</v>
      </c>
      <c r="E5" s="902" t="s">
        <v>46</v>
      </c>
      <c r="F5" s="903">
        <v>130</v>
      </c>
      <c r="G5" s="902" t="s">
        <v>50</v>
      </c>
      <c r="H5" s="903">
        <v>88</v>
      </c>
      <c r="I5" s="902" t="s">
        <v>145</v>
      </c>
      <c r="J5" s="903">
        <v>170</v>
      </c>
      <c r="K5" s="902" t="s">
        <v>28</v>
      </c>
      <c r="L5" s="903">
        <v>138</v>
      </c>
      <c r="M5" s="902" t="s">
        <v>146</v>
      </c>
      <c r="N5" s="903">
        <v>94</v>
      </c>
      <c r="O5" s="902" t="s">
        <v>29</v>
      </c>
      <c r="P5" s="903">
        <v>0</v>
      </c>
      <c r="Q5" s="902" t="s">
        <v>29</v>
      </c>
      <c r="R5" s="903">
        <v>0</v>
      </c>
      <c r="S5" s="902" t="s">
        <v>29</v>
      </c>
      <c r="T5" s="903">
        <v>0</v>
      </c>
      <c r="U5" s="902" t="s">
        <v>29</v>
      </c>
      <c r="V5" s="903">
        <v>0</v>
      </c>
      <c r="W5" s="902" t="s">
        <v>50</v>
      </c>
      <c r="X5" s="903">
        <v>86</v>
      </c>
      <c r="Y5" s="902" t="s">
        <v>28</v>
      </c>
      <c r="Z5" s="903">
        <v>144</v>
      </c>
      <c r="AA5" s="902" t="s">
        <v>147</v>
      </c>
      <c r="AB5" s="903">
        <v>22</v>
      </c>
      <c r="AC5" s="902" t="s">
        <v>32</v>
      </c>
      <c r="AD5" s="903">
        <v>56</v>
      </c>
      <c r="AE5" s="769">
        <v>0</v>
      </c>
      <c r="AF5" s="725">
        <v>0</v>
      </c>
      <c r="AG5" s="725">
        <v>0</v>
      </c>
      <c r="AH5" s="725">
        <v>0</v>
      </c>
      <c r="AI5" s="725">
        <v>0</v>
      </c>
      <c r="AJ5" s="725">
        <v>0</v>
      </c>
    </row>
    <row r="6" spans="1:36" ht="15" customHeight="1">
      <c r="A6" s="919">
        <v>3</v>
      </c>
      <c r="B6" s="920">
        <v>0</v>
      </c>
      <c r="C6" s="924" t="s">
        <v>30</v>
      </c>
      <c r="D6" s="922">
        <f t="shared" si="0"/>
        <v>568</v>
      </c>
      <c r="E6" s="902" t="s">
        <v>50</v>
      </c>
      <c r="F6" s="903">
        <v>72</v>
      </c>
      <c r="G6" s="902" t="s">
        <v>29</v>
      </c>
      <c r="H6" s="903">
        <v>0</v>
      </c>
      <c r="I6" s="902" t="s">
        <v>29</v>
      </c>
      <c r="J6" s="903">
        <v>0</v>
      </c>
      <c r="K6" s="902" t="s">
        <v>50</v>
      </c>
      <c r="L6" s="903">
        <v>44</v>
      </c>
      <c r="M6" s="902" t="s">
        <v>46</v>
      </c>
      <c r="N6" s="903">
        <v>100</v>
      </c>
      <c r="O6" s="902" t="s">
        <v>46</v>
      </c>
      <c r="P6" s="903">
        <v>102</v>
      </c>
      <c r="Q6" s="902" t="s">
        <v>50</v>
      </c>
      <c r="R6" s="903">
        <v>46</v>
      </c>
      <c r="S6" s="902" t="s">
        <v>32</v>
      </c>
      <c r="T6" s="903">
        <v>64</v>
      </c>
      <c r="U6" s="902" t="s">
        <v>29</v>
      </c>
      <c r="V6" s="903">
        <v>0</v>
      </c>
      <c r="W6" s="902" t="s">
        <v>148</v>
      </c>
      <c r="X6" s="903">
        <v>32</v>
      </c>
      <c r="Y6" s="902" t="s">
        <v>46</v>
      </c>
      <c r="Z6" s="903">
        <v>108</v>
      </c>
      <c r="AA6" s="902" t="s">
        <v>29</v>
      </c>
      <c r="AB6" s="903">
        <v>0</v>
      </c>
      <c r="AC6" s="902" t="s">
        <v>29</v>
      </c>
      <c r="AD6" s="903">
        <v>0</v>
      </c>
      <c r="AE6" s="769">
        <v>0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 ht="15" customHeight="1">
      <c r="A7" s="873">
        <v>4</v>
      </c>
      <c r="B7" s="874">
        <v>0</v>
      </c>
      <c r="C7" s="875" t="s">
        <v>35</v>
      </c>
      <c r="D7" s="876">
        <f t="shared" si="0"/>
        <v>510</v>
      </c>
      <c r="E7" s="877" t="s">
        <v>36</v>
      </c>
      <c r="F7" s="878">
        <v>32</v>
      </c>
      <c r="G7" s="877" t="s">
        <v>58</v>
      </c>
      <c r="H7" s="878">
        <v>26</v>
      </c>
      <c r="I7" s="877" t="s">
        <v>32</v>
      </c>
      <c r="J7" s="878">
        <v>58</v>
      </c>
      <c r="K7" s="877" t="s">
        <v>34</v>
      </c>
      <c r="L7" s="878">
        <v>28</v>
      </c>
      <c r="M7" s="877" t="s">
        <v>50</v>
      </c>
      <c r="N7" s="878">
        <v>38</v>
      </c>
      <c r="O7" s="877" t="s">
        <v>32</v>
      </c>
      <c r="P7" s="878">
        <v>62</v>
      </c>
      <c r="Q7" s="877" t="s">
        <v>53</v>
      </c>
      <c r="R7" s="878">
        <v>22</v>
      </c>
      <c r="S7" s="877" t="s">
        <v>46</v>
      </c>
      <c r="T7" s="878">
        <v>108</v>
      </c>
      <c r="U7" s="877" t="s">
        <v>32</v>
      </c>
      <c r="V7" s="878">
        <v>56</v>
      </c>
      <c r="W7" s="877" t="s">
        <v>148</v>
      </c>
      <c r="X7" s="878">
        <v>32</v>
      </c>
      <c r="Y7" s="877" t="s">
        <v>36</v>
      </c>
      <c r="Z7" s="878">
        <v>12</v>
      </c>
      <c r="AA7" s="877" t="s">
        <v>29</v>
      </c>
      <c r="AB7" s="878">
        <v>0</v>
      </c>
      <c r="AC7" s="877" t="s">
        <v>50</v>
      </c>
      <c r="AD7" s="878">
        <v>36</v>
      </c>
      <c r="AE7" s="769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>
      <c r="A8" s="873">
        <v>5</v>
      </c>
      <c r="B8" s="874" t="s">
        <v>149</v>
      </c>
      <c r="C8" s="875" t="s">
        <v>27</v>
      </c>
      <c r="D8" s="876">
        <f t="shared" si="0"/>
        <v>504</v>
      </c>
      <c r="E8" s="877" t="s">
        <v>29</v>
      </c>
      <c r="F8" s="878">
        <v>0</v>
      </c>
      <c r="G8" s="877" t="s">
        <v>29</v>
      </c>
      <c r="H8" s="878">
        <v>0</v>
      </c>
      <c r="I8" s="877" t="s">
        <v>29</v>
      </c>
      <c r="J8" s="878">
        <v>0</v>
      </c>
      <c r="K8" s="877" t="s">
        <v>32</v>
      </c>
      <c r="L8" s="878">
        <v>62</v>
      </c>
      <c r="M8" s="877" t="s">
        <v>29</v>
      </c>
      <c r="N8" s="878">
        <v>0</v>
      </c>
      <c r="O8" s="877" t="s">
        <v>29</v>
      </c>
      <c r="P8" s="878">
        <v>0</v>
      </c>
      <c r="Q8" s="877" t="s">
        <v>28</v>
      </c>
      <c r="R8" s="878">
        <v>156</v>
      </c>
      <c r="S8" s="877" t="s">
        <v>29</v>
      </c>
      <c r="T8" s="878">
        <v>0</v>
      </c>
      <c r="U8" s="877" t="s">
        <v>50</v>
      </c>
      <c r="V8" s="878">
        <v>32</v>
      </c>
      <c r="W8" s="877" t="s">
        <v>29</v>
      </c>
      <c r="X8" s="878">
        <v>0</v>
      </c>
      <c r="Y8" s="877" t="s">
        <v>29</v>
      </c>
      <c r="Z8" s="878">
        <v>0</v>
      </c>
      <c r="AA8" s="877" t="s">
        <v>28</v>
      </c>
      <c r="AB8" s="878">
        <v>160</v>
      </c>
      <c r="AC8" s="877" t="s">
        <v>46</v>
      </c>
      <c r="AD8" s="878">
        <v>94</v>
      </c>
      <c r="AE8" s="769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>
      <c r="A9" s="873">
        <v>6</v>
      </c>
      <c r="B9" s="874" t="s">
        <v>49</v>
      </c>
      <c r="C9" s="899" t="s">
        <v>37</v>
      </c>
      <c r="D9" s="876">
        <f t="shared" si="0"/>
        <v>258</v>
      </c>
      <c r="E9" s="877" t="s">
        <v>36</v>
      </c>
      <c r="F9" s="878">
        <v>32</v>
      </c>
      <c r="G9" s="877" t="s">
        <v>29</v>
      </c>
      <c r="H9" s="878">
        <v>0</v>
      </c>
      <c r="I9" s="877" t="s">
        <v>46</v>
      </c>
      <c r="J9" s="878">
        <v>88</v>
      </c>
      <c r="K9" s="877" t="s">
        <v>29</v>
      </c>
      <c r="L9" s="878">
        <v>0</v>
      </c>
      <c r="M9" s="877" t="s">
        <v>34</v>
      </c>
      <c r="N9" s="878">
        <v>22</v>
      </c>
      <c r="O9" s="877" t="s">
        <v>50</v>
      </c>
      <c r="P9" s="878">
        <v>42</v>
      </c>
      <c r="Q9" s="877" t="s">
        <v>29</v>
      </c>
      <c r="R9" s="878">
        <v>0</v>
      </c>
      <c r="S9" s="877" t="s">
        <v>34</v>
      </c>
      <c r="T9" s="878">
        <v>28</v>
      </c>
      <c r="U9" s="877" t="s">
        <v>29</v>
      </c>
      <c r="V9" s="878">
        <v>0</v>
      </c>
      <c r="W9" s="877" t="s">
        <v>29</v>
      </c>
      <c r="X9" s="878">
        <v>0</v>
      </c>
      <c r="Y9" s="877" t="s">
        <v>50</v>
      </c>
      <c r="Z9" s="878">
        <v>46</v>
      </c>
      <c r="AA9" s="877" t="s">
        <v>29</v>
      </c>
      <c r="AB9" s="878">
        <v>0</v>
      </c>
      <c r="AC9" s="877" t="s">
        <v>29</v>
      </c>
      <c r="AD9" s="878">
        <v>0</v>
      </c>
      <c r="AE9" s="769">
        <v>0</v>
      </c>
      <c r="AF9" s="725">
        <v>0</v>
      </c>
      <c r="AG9" s="725">
        <v>0</v>
      </c>
      <c r="AH9" s="725">
        <v>0</v>
      </c>
      <c r="AI9" s="725">
        <v>0</v>
      </c>
      <c r="AJ9" s="725">
        <v>0</v>
      </c>
    </row>
    <row r="10" spans="1:36" ht="15" customHeight="1">
      <c r="A10" s="873">
        <v>7</v>
      </c>
      <c r="B10" s="874">
        <v>0</v>
      </c>
      <c r="C10" s="875" t="s">
        <v>38</v>
      </c>
      <c r="D10" s="876">
        <f t="shared" si="0"/>
        <v>206</v>
      </c>
      <c r="E10" s="877" t="s">
        <v>29</v>
      </c>
      <c r="F10" s="878">
        <v>0</v>
      </c>
      <c r="G10" s="877" t="s">
        <v>29</v>
      </c>
      <c r="H10" s="878">
        <v>0</v>
      </c>
      <c r="I10" s="877" t="s">
        <v>29</v>
      </c>
      <c r="J10" s="878">
        <v>0</v>
      </c>
      <c r="K10" s="877" t="s">
        <v>53</v>
      </c>
      <c r="L10" s="878">
        <v>20</v>
      </c>
      <c r="M10" s="877" t="s">
        <v>29</v>
      </c>
      <c r="N10" s="878">
        <v>0</v>
      </c>
      <c r="O10" s="877" t="s">
        <v>29</v>
      </c>
      <c r="P10" s="878">
        <v>0</v>
      </c>
      <c r="Q10" s="877" t="s">
        <v>29</v>
      </c>
      <c r="R10" s="878">
        <v>0</v>
      </c>
      <c r="S10" s="877" t="s">
        <v>53</v>
      </c>
      <c r="T10" s="878">
        <v>24</v>
      </c>
      <c r="U10" s="877" t="s">
        <v>46</v>
      </c>
      <c r="V10" s="878">
        <v>94</v>
      </c>
      <c r="W10" s="877" t="s">
        <v>29</v>
      </c>
      <c r="X10" s="878">
        <v>0</v>
      </c>
      <c r="Y10" s="877" t="s">
        <v>53</v>
      </c>
      <c r="Z10" s="878">
        <v>26</v>
      </c>
      <c r="AA10" s="877" t="s">
        <v>53</v>
      </c>
      <c r="AB10" s="878">
        <v>22</v>
      </c>
      <c r="AC10" s="877" t="s">
        <v>34</v>
      </c>
      <c r="AD10" s="878">
        <v>20</v>
      </c>
      <c r="AE10" s="769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 ht="15" customHeight="1">
      <c r="A11" s="873">
        <v>8</v>
      </c>
      <c r="B11" s="874">
        <v>0</v>
      </c>
      <c r="C11" s="875" t="s">
        <v>39</v>
      </c>
      <c r="D11" s="876">
        <f t="shared" si="0"/>
        <v>60</v>
      </c>
      <c r="E11" s="877" t="s">
        <v>29</v>
      </c>
      <c r="F11" s="878">
        <v>0</v>
      </c>
      <c r="G11" s="877" t="s">
        <v>29</v>
      </c>
      <c r="H11" s="878">
        <v>0</v>
      </c>
      <c r="I11" s="877" t="s">
        <v>50</v>
      </c>
      <c r="J11" s="878">
        <v>36</v>
      </c>
      <c r="K11" s="877" t="s">
        <v>29</v>
      </c>
      <c r="L11" s="878">
        <v>0</v>
      </c>
      <c r="M11" s="877" t="s">
        <v>29</v>
      </c>
      <c r="N11" s="878">
        <v>0</v>
      </c>
      <c r="O11" s="877" t="s">
        <v>29</v>
      </c>
      <c r="P11" s="878">
        <v>0</v>
      </c>
      <c r="Q11" s="877" t="s">
        <v>34</v>
      </c>
      <c r="R11" s="878">
        <v>24</v>
      </c>
      <c r="S11" s="877" t="s">
        <v>29</v>
      </c>
      <c r="T11" s="878">
        <v>0</v>
      </c>
      <c r="U11" s="877" t="s">
        <v>29</v>
      </c>
      <c r="V11" s="878">
        <v>0</v>
      </c>
      <c r="W11" s="877" t="s">
        <v>29</v>
      </c>
      <c r="X11" s="878">
        <v>0</v>
      </c>
      <c r="Y11" s="877" t="s">
        <v>29</v>
      </c>
      <c r="Z11" s="878">
        <v>0</v>
      </c>
      <c r="AA11" s="877" t="s">
        <v>29</v>
      </c>
      <c r="AB11" s="878">
        <v>0</v>
      </c>
      <c r="AC11" s="877" t="s">
        <v>29</v>
      </c>
      <c r="AD11" s="878">
        <v>0</v>
      </c>
      <c r="AE11" s="769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>
      <c r="A12" s="873">
        <v>9</v>
      </c>
      <c r="B12" s="874" t="s">
        <v>150</v>
      </c>
      <c r="C12" s="875" t="s">
        <v>40</v>
      </c>
      <c r="D12" s="876">
        <f t="shared" si="0"/>
        <v>54</v>
      </c>
      <c r="E12" s="877" t="s">
        <v>29</v>
      </c>
      <c r="F12" s="878">
        <v>0</v>
      </c>
      <c r="G12" s="877" t="s">
        <v>29</v>
      </c>
      <c r="H12" s="878">
        <v>0</v>
      </c>
      <c r="I12" s="877" t="s">
        <v>29</v>
      </c>
      <c r="J12" s="878">
        <v>0</v>
      </c>
      <c r="K12" s="877" t="s">
        <v>29</v>
      </c>
      <c r="L12" s="878">
        <v>0</v>
      </c>
      <c r="M12" s="877" t="s">
        <v>29</v>
      </c>
      <c r="N12" s="878">
        <v>0</v>
      </c>
      <c r="O12" s="877" t="s">
        <v>29</v>
      </c>
      <c r="P12" s="878">
        <v>0</v>
      </c>
      <c r="Q12" s="877" t="s">
        <v>29</v>
      </c>
      <c r="R12" s="878">
        <v>0</v>
      </c>
      <c r="S12" s="877" t="s">
        <v>29</v>
      </c>
      <c r="T12" s="878">
        <v>0</v>
      </c>
      <c r="U12" s="877" t="s">
        <v>29</v>
      </c>
      <c r="V12" s="878">
        <v>0</v>
      </c>
      <c r="W12" s="877" t="s">
        <v>29</v>
      </c>
      <c r="X12" s="878">
        <v>0</v>
      </c>
      <c r="Y12" s="877" t="s">
        <v>36</v>
      </c>
      <c r="Z12" s="878">
        <v>12</v>
      </c>
      <c r="AA12" s="877" t="s">
        <v>50</v>
      </c>
      <c r="AB12" s="878">
        <v>42</v>
      </c>
      <c r="AC12" s="877" t="s">
        <v>29</v>
      </c>
      <c r="AD12" s="878">
        <v>0</v>
      </c>
      <c r="AE12" s="769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>
      <c r="A13" s="873">
        <v>10</v>
      </c>
      <c r="B13" s="874" t="s">
        <v>49</v>
      </c>
      <c r="C13" s="875" t="s">
        <v>41</v>
      </c>
      <c r="D13" s="876">
        <f t="shared" si="0"/>
        <v>44</v>
      </c>
      <c r="E13" s="877" t="s">
        <v>29</v>
      </c>
      <c r="F13" s="878">
        <v>0</v>
      </c>
      <c r="G13" s="877" t="s">
        <v>29</v>
      </c>
      <c r="H13" s="878">
        <v>0</v>
      </c>
      <c r="I13" s="877" t="s">
        <v>29</v>
      </c>
      <c r="J13" s="878">
        <v>0</v>
      </c>
      <c r="K13" s="877" t="s">
        <v>29</v>
      </c>
      <c r="L13" s="878">
        <v>0</v>
      </c>
      <c r="M13" s="877" t="s">
        <v>29</v>
      </c>
      <c r="N13" s="878">
        <v>0</v>
      </c>
      <c r="O13" s="877" t="s">
        <v>59</v>
      </c>
      <c r="P13" s="878">
        <v>0</v>
      </c>
      <c r="Q13" s="877" t="s">
        <v>29</v>
      </c>
      <c r="R13" s="878">
        <v>0</v>
      </c>
      <c r="S13" s="877" t="s">
        <v>50</v>
      </c>
      <c r="T13" s="878">
        <v>44</v>
      </c>
      <c r="U13" s="877" t="s">
        <v>29</v>
      </c>
      <c r="V13" s="878">
        <v>0</v>
      </c>
      <c r="W13" s="877" t="s">
        <v>29</v>
      </c>
      <c r="X13" s="878">
        <v>0</v>
      </c>
      <c r="Y13" s="877" t="s">
        <v>29</v>
      </c>
      <c r="Z13" s="878">
        <v>0</v>
      </c>
      <c r="AA13" s="877" t="s">
        <v>29</v>
      </c>
      <c r="AB13" s="878">
        <v>0</v>
      </c>
      <c r="AC13" s="877" t="s">
        <v>29</v>
      </c>
      <c r="AD13" s="878">
        <v>0</v>
      </c>
      <c r="AE13" s="769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>
      <c r="A14" s="933">
        <v>12</v>
      </c>
      <c r="B14" s="934" t="s">
        <v>49</v>
      </c>
      <c r="C14" s="938" t="s">
        <v>42</v>
      </c>
      <c r="D14" s="935">
        <f t="shared" si="0"/>
        <v>40</v>
      </c>
      <c r="E14" s="936" t="s">
        <v>29</v>
      </c>
      <c r="F14" s="937">
        <v>0</v>
      </c>
      <c r="G14" s="936" t="s">
        <v>29</v>
      </c>
      <c r="H14" s="937">
        <v>0</v>
      </c>
      <c r="I14" s="936" t="s">
        <v>29</v>
      </c>
      <c r="J14" s="937">
        <v>0</v>
      </c>
      <c r="K14" s="936" t="s">
        <v>29</v>
      </c>
      <c r="L14" s="937">
        <v>0</v>
      </c>
      <c r="M14" s="936" t="s">
        <v>29</v>
      </c>
      <c r="N14" s="937">
        <v>0</v>
      </c>
      <c r="O14" s="936" t="s">
        <v>29</v>
      </c>
      <c r="P14" s="937">
        <v>0</v>
      </c>
      <c r="Q14" s="936" t="s">
        <v>29</v>
      </c>
      <c r="R14" s="937">
        <v>0</v>
      </c>
      <c r="S14" s="936" t="s">
        <v>29</v>
      </c>
      <c r="T14" s="937">
        <v>0</v>
      </c>
      <c r="U14" s="936" t="s">
        <v>29</v>
      </c>
      <c r="V14" s="937">
        <v>0</v>
      </c>
      <c r="W14" s="936" t="s">
        <v>29</v>
      </c>
      <c r="X14" s="937">
        <v>0</v>
      </c>
      <c r="Y14" s="936" t="s">
        <v>34</v>
      </c>
      <c r="Z14" s="937">
        <v>28</v>
      </c>
      <c r="AA14" s="936" t="s">
        <v>36</v>
      </c>
      <c r="AB14" s="937">
        <v>12</v>
      </c>
      <c r="AC14" s="936" t="s">
        <v>29</v>
      </c>
      <c r="AD14" s="937">
        <v>0</v>
      </c>
      <c r="AE14" s="769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 ht="15" customHeight="1">
      <c r="A15" s="933">
        <v>13</v>
      </c>
      <c r="B15" s="934" t="s">
        <v>151</v>
      </c>
      <c r="C15" s="938" t="s">
        <v>43</v>
      </c>
      <c r="D15" s="935">
        <f t="shared" si="0"/>
        <v>30</v>
      </c>
      <c r="E15" s="936" t="s">
        <v>29</v>
      </c>
      <c r="F15" s="937">
        <v>0</v>
      </c>
      <c r="G15" s="936" t="s">
        <v>29</v>
      </c>
      <c r="H15" s="937">
        <v>0</v>
      </c>
      <c r="I15" s="936" t="s">
        <v>29</v>
      </c>
      <c r="J15" s="937">
        <v>0</v>
      </c>
      <c r="K15" s="936" t="s">
        <v>29</v>
      </c>
      <c r="L15" s="937">
        <v>0</v>
      </c>
      <c r="M15" s="936" t="s">
        <v>29</v>
      </c>
      <c r="N15" s="937">
        <v>0</v>
      </c>
      <c r="O15" s="936" t="s">
        <v>53</v>
      </c>
      <c r="P15" s="937">
        <v>20</v>
      </c>
      <c r="Q15" s="936" t="s">
        <v>29</v>
      </c>
      <c r="R15" s="937">
        <v>0</v>
      </c>
      <c r="S15" s="936" t="s">
        <v>36</v>
      </c>
      <c r="T15" s="937">
        <v>10</v>
      </c>
      <c r="U15" s="936" t="s">
        <v>29</v>
      </c>
      <c r="V15" s="937">
        <v>0</v>
      </c>
      <c r="W15" s="936" t="s">
        <v>29</v>
      </c>
      <c r="X15" s="937">
        <v>0</v>
      </c>
      <c r="Y15" s="936" t="s">
        <v>29</v>
      </c>
      <c r="Z15" s="937">
        <v>0</v>
      </c>
      <c r="AA15" s="936" t="s">
        <v>29</v>
      </c>
      <c r="AB15" s="937">
        <v>0</v>
      </c>
      <c r="AC15" s="936" t="s">
        <v>29</v>
      </c>
      <c r="AD15" s="937">
        <v>0</v>
      </c>
      <c r="AE15" s="769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>
      <c r="A16" s="933">
        <v>14</v>
      </c>
      <c r="B16" s="934" t="s">
        <v>49</v>
      </c>
      <c r="C16" s="938" t="s">
        <v>44</v>
      </c>
      <c r="D16" s="935">
        <f t="shared" si="0"/>
        <v>22</v>
      </c>
      <c r="E16" s="936" t="s">
        <v>29</v>
      </c>
      <c r="F16" s="937">
        <v>0</v>
      </c>
      <c r="G16" s="936" t="s">
        <v>29</v>
      </c>
      <c r="H16" s="937">
        <v>0</v>
      </c>
      <c r="I16" s="936" t="s">
        <v>29</v>
      </c>
      <c r="J16" s="937">
        <v>0</v>
      </c>
      <c r="K16" s="936" t="s">
        <v>29</v>
      </c>
      <c r="L16" s="937">
        <v>0</v>
      </c>
      <c r="M16" s="936" t="s">
        <v>29</v>
      </c>
      <c r="N16" s="937">
        <v>0</v>
      </c>
      <c r="O16" s="936" t="s">
        <v>34</v>
      </c>
      <c r="P16" s="937">
        <v>22</v>
      </c>
      <c r="Q16" s="936" t="s">
        <v>29</v>
      </c>
      <c r="R16" s="937">
        <v>0</v>
      </c>
      <c r="S16" s="936" t="s">
        <v>29</v>
      </c>
      <c r="T16" s="937">
        <v>0</v>
      </c>
      <c r="U16" s="936" t="s">
        <v>29</v>
      </c>
      <c r="V16" s="937">
        <v>0</v>
      </c>
      <c r="W16" s="936" t="s">
        <v>29</v>
      </c>
      <c r="X16" s="937">
        <v>0</v>
      </c>
      <c r="Y16" s="936" t="s">
        <v>29</v>
      </c>
      <c r="Z16" s="937">
        <v>0</v>
      </c>
      <c r="AA16" s="936" t="s">
        <v>29</v>
      </c>
      <c r="AB16" s="937">
        <v>0</v>
      </c>
      <c r="AC16" s="936" t="s">
        <v>29</v>
      </c>
      <c r="AD16" s="937">
        <v>0</v>
      </c>
      <c r="AE16" s="769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>
      <c r="A17" s="925">
        <v>14</v>
      </c>
      <c r="B17" s="926">
        <v>0</v>
      </c>
      <c r="C17" s="927"/>
      <c r="D17" s="928">
        <v>0</v>
      </c>
      <c r="E17" s="929" t="s">
        <v>29</v>
      </c>
      <c r="F17" s="930">
        <v>0</v>
      </c>
      <c r="G17" s="929" t="s">
        <v>29</v>
      </c>
      <c r="H17" s="930">
        <v>0</v>
      </c>
      <c r="I17" s="929" t="s">
        <v>29</v>
      </c>
      <c r="J17" s="930">
        <v>0</v>
      </c>
      <c r="K17" s="929" t="s">
        <v>29</v>
      </c>
      <c r="L17" s="930">
        <v>0</v>
      </c>
      <c r="M17" s="929" t="s">
        <v>29</v>
      </c>
      <c r="N17" s="930">
        <v>0</v>
      </c>
      <c r="O17" s="929" t="s">
        <v>29</v>
      </c>
      <c r="P17" s="930">
        <v>0</v>
      </c>
      <c r="Q17" s="929" t="s">
        <v>29</v>
      </c>
      <c r="R17" s="930">
        <v>0</v>
      </c>
      <c r="S17" s="929" t="s">
        <v>29</v>
      </c>
      <c r="T17" s="930">
        <v>0</v>
      </c>
      <c r="U17" s="929" t="s">
        <v>29</v>
      </c>
      <c r="V17" s="930">
        <v>0</v>
      </c>
      <c r="W17" s="929" t="s">
        <v>29</v>
      </c>
      <c r="X17" s="930">
        <v>0</v>
      </c>
      <c r="Y17" s="929" t="s">
        <v>29</v>
      </c>
      <c r="Z17" s="930">
        <v>0</v>
      </c>
      <c r="AA17" s="929" t="s">
        <v>29</v>
      </c>
      <c r="AB17" s="930">
        <v>0</v>
      </c>
      <c r="AC17" s="929" t="s">
        <v>29</v>
      </c>
      <c r="AD17" s="930">
        <v>0</v>
      </c>
      <c r="AE17" s="769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 ht="15" customHeight="1">
      <c r="A18" s="925">
        <v>15</v>
      </c>
      <c r="B18" s="926">
        <v>0</v>
      </c>
      <c r="C18" s="927"/>
      <c r="D18" s="928">
        <v>0</v>
      </c>
      <c r="E18" s="929" t="s">
        <v>29</v>
      </c>
      <c r="F18" s="930">
        <v>0</v>
      </c>
      <c r="G18" s="929" t="s">
        <v>29</v>
      </c>
      <c r="H18" s="930">
        <v>0</v>
      </c>
      <c r="I18" s="929" t="s">
        <v>29</v>
      </c>
      <c r="J18" s="930">
        <v>0</v>
      </c>
      <c r="K18" s="929" t="s">
        <v>29</v>
      </c>
      <c r="L18" s="930">
        <v>0</v>
      </c>
      <c r="M18" s="929" t="s">
        <v>29</v>
      </c>
      <c r="N18" s="930">
        <v>0</v>
      </c>
      <c r="O18" s="929" t="s">
        <v>29</v>
      </c>
      <c r="P18" s="930">
        <v>0</v>
      </c>
      <c r="Q18" s="929" t="s">
        <v>29</v>
      </c>
      <c r="R18" s="930">
        <v>0</v>
      </c>
      <c r="S18" s="929" t="s">
        <v>29</v>
      </c>
      <c r="T18" s="930">
        <v>0</v>
      </c>
      <c r="U18" s="929" t="s">
        <v>29</v>
      </c>
      <c r="V18" s="930">
        <v>0</v>
      </c>
      <c r="W18" s="929" t="s">
        <v>29</v>
      </c>
      <c r="X18" s="930">
        <v>0</v>
      </c>
      <c r="Y18" s="929" t="s">
        <v>29</v>
      </c>
      <c r="Z18" s="930">
        <v>0</v>
      </c>
      <c r="AA18" s="929" t="s">
        <v>29</v>
      </c>
      <c r="AB18" s="930">
        <v>0</v>
      </c>
      <c r="AC18" s="929" t="s">
        <v>29</v>
      </c>
      <c r="AD18" s="930">
        <v>0</v>
      </c>
      <c r="AE18" s="769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</row>
    <row r="19" spans="1:36">
      <c r="A19" s="925">
        <v>16</v>
      </c>
      <c r="B19" s="926">
        <v>0</v>
      </c>
      <c r="C19" s="927"/>
      <c r="D19" s="928">
        <v>0</v>
      </c>
      <c r="E19" s="929" t="s">
        <v>29</v>
      </c>
      <c r="F19" s="930">
        <v>0</v>
      </c>
      <c r="G19" s="929" t="s">
        <v>29</v>
      </c>
      <c r="H19" s="930">
        <v>0</v>
      </c>
      <c r="I19" s="929" t="s">
        <v>29</v>
      </c>
      <c r="J19" s="930">
        <v>0</v>
      </c>
      <c r="K19" s="929" t="s">
        <v>29</v>
      </c>
      <c r="L19" s="930">
        <v>0</v>
      </c>
      <c r="M19" s="929" t="s">
        <v>29</v>
      </c>
      <c r="N19" s="930">
        <v>0</v>
      </c>
      <c r="O19" s="929" t="s">
        <v>29</v>
      </c>
      <c r="P19" s="930">
        <v>0</v>
      </c>
      <c r="Q19" s="929" t="s">
        <v>29</v>
      </c>
      <c r="R19" s="930">
        <v>0</v>
      </c>
      <c r="S19" s="929" t="s">
        <v>29</v>
      </c>
      <c r="T19" s="930">
        <v>0</v>
      </c>
      <c r="U19" s="929" t="s">
        <v>29</v>
      </c>
      <c r="V19" s="930">
        <v>0</v>
      </c>
      <c r="W19" s="929" t="s">
        <v>29</v>
      </c>
      <c r="X19" s="930">
        <v>0</v>
      </c>
      <c r="Y19" s="929" t="s">
        <v>29</v>
      </c>
      <c r="Z19" s="930">
        <v>0</v>
      </c>
      <c r="AA19" s="929" t="s">
        <v>29</v>
      </c>
      <c r="AB19" s="930">
        <v>0</v>
      </c>
      <c r="AC19" s="929" t="s">
        <v>29</v>
      </c>
      <c r="AD19" s="930">
        <v>0</v>
      </c>
      <c r="AE19" s="769">
        <v>0</v>
      </c>
      <c r="AF19" s="725">
        <v>0</v>
      </c>
      <c r="AG19" s="725">
        <v>0</v>
      </c>
      <c r="AH19" s="725">
        <v>0</v>
      </c>
      <c r="AI19" s="725">
        <v>0</v>
      </c>
      <c r="AJ19" s="725">
        <v>0</v>
      </c>
    </row>
    <row r="20" spans="1:36">
      <c r="A20" s="925">
        <v>17</v>
      </c>
      <c r="B20" s="926">
        <v>0</v>
      </c>
      <c r="C20" s="927"/>
      <c r="D20" s="928">
        <v>0</v>
      </c>
      <c r="E20" s="929" t="s">
        <v>29</v>
      </c>
      <c r="F20" s="930">
        <v>0</v>
      </c>
      <c r="G20" s="929" t="s">
        <v>29</v>
      </c>
      <c r="H20" s="930">
        <v>0</v>
      </c>
      <c r="I20" s="929" t="s">
        <v>29</v>
      </c>
      <c r="J20" s="930">
        <v>0</v>
      </c>
      <c r="K20" s="929" t="s">
        <v>29</v>
      </c>
      <c r="L20" s="930">
        <v>0</v>
      </c>
      <c r="M20" s="929" t="s">
        <v>29</v>
      </c>
      <c r="N20" s="930">
        <v>0</v>
      </c>
      <c r="O20" s="929" t="s">
        <v>29</v>
      </c>
      <c r="P20" s="930">
        <v>0</v>
      </c>
      <c r="Q20" s="929" t="s">
        <v>29</v>
      </c>
      <c r="R20" s="930">
        <v>0</v>
      </c>
      <c r="S20" s="929" t="s">
        <v>29</v>
      </c>
      <c r="T20" s="930">
        <v>0</v>
      </c>
      <c r="U20" s="929" t="s">
        <v>29</v>
      </c>
      <c r="V20" s="930">
        <v>0</v>
      </c>
      <c r="W20" s="929" t="s">
        <v>29</v>
      </c>
      <c r="X20" s="930">
        <v>0</v>
      </c>
      <c r="Y20" s="929" t="s">
        <v>29</v>
      </c>
      <c r="Z20" s="930">
        <v>0</v>
      </c>
      <c r="AA20" s="929" t="s">
        <v>29</v>
      </c>
      <c r="AB20" s="930">
        <v>0</v>
      </c>
      <c r="AC20" s="929" t="s">
        <v>29</v>
      </c>
      <c r="AD20" s="930">
        <v>0</v>
      </c>
      <c r="AE20" s="769">
        <v>0</v>
      </c>
      <c r="AF20" s="725">
        <v>0</v>
      </c>
      <c r="AG20" s="725">
        <v>0</v>
      </c>
      <c r="AH20" s="725">
        <v>0</v>
      </c>
      <c r="AI20" s="725">
        <v>0</v>
      </c>
      <c r="AJ20" s="725">
        <v>0</v>
      </c>
    </row>
    <row r="21" spans="1:36">
      <c r="A21" s="931">
        <v>18</v>
      </c>
      <c r="B21" s="926">
        <v>0</v>
      </c>
      <c r="C21" s="932"/>
      <c r="D21" s="928">
        <v>0</v>
      </c>
      <c r="E21" s="929" t="s">
        <v>29</v>
      </c>
      <c r="F21" s="930">
        <v>0</v>
      </c>
      <c r="G21" s="929" t="s">
        <v>29</v>
      </c>
      <c r="H21" s="930">
        <v>0</v>
      </c>
      <c r="I21" s="929" t="s">
        <v>29</v>
      </c>
      <c r="J21" s="930">
        <v>0</v>
      </c>
      <c r="K21" s="929" t="s">
        <v>29</v>
      </c>
      <c r="L21" s="930">
        <v>0</v>
      </c>
      <c r="M21" s="929" t="s">
        <v>29</v>
      </c>
      <c r="N21" s="930">
        <v>0</v>
      </c>
      <c r="O21" s="929" t="s">
        <v>29</v>
      </c>
      <c r="P21" s="930">
        <v>0</v>
      </c>
      <c r="Q21" s="929" t="s">
        <v>29</v>
      </c>
      <c r="R21" s="930">
        <v>0</v>
      </c>
      <c r="S21" s="929" t="s">
        <v>29</v>
      </c>
      <c r="T21" s="930">
        <v>0</v>
      </c>
      <c r="U21" s="929" t="s">
        <v>29</v>
      </c>
      <c r="V21" s="930">
        <v>0</v>
      </c>
      <c r="W21" s="929" t="s">
        <v>29</v>
      </c>
      <c r="X21" s="930">
        <v>0</v>
      </c>
      <c r="Y21" s="929" t="s">
        <v>29</v>
      </c>
      <c r="Z21" s="930">
        <v>0</v>
      </c>
      <c r="AA21" s="929" t="s">
        <v>29</v>
      </c>
      <c r="AB21" s="930">
        <v>0</v>
      </c>
      <c r="AC21" s="929" t="s">
        <v>29</v>
      </c>
      <c r="AD21" s="930">
        <v>0</v>
      </c>
      <c r="AE21" s="769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</row>
  </sheetData>
  <sortState xmlns:xlrd2="http://schemas.microsoft.com/office/spreadsheetml/2017/richdata2" ref="A4:AJ21">
    <sortCondition descending="1" ref="D4:D21"/>
  </sortState>
  <mergeCells count="36">
    <mergeCell ref="K2:L2"/>
    <mergeCell ref="M2:N2"/>
    <mergeCell ref="AI2:AI3"/>
    <mergeCell ref="AJ2:AJ3"/>
    <mergeCell ref="U2:V2"/>
    <mergeCell ref="W2:X2"/>
    <mergeCell ref="Y2:Z2"/>
    <mergeCell ref="AA2:AB2"/>
    <mergeCell ref="AC2:AD2"/>
    <mergeCell ref="AH2:AH3"/>
    <mergeCell ref="AG1:AG3"/>
    <mergeCell ref="AH1:AJ1"/>
    <mergeCell ref="AA1:AB1"/>
    <mergeCell ref="AC1:AD1"/>
    <mergeCell ref="AE1:AE3"/>
    <mergeCell ref="AF1:AF3"/>
    <mergeCell ref="O2:P2"/>
    <mergeCell ref="Q2:R2"/>
    <mergeCell ref="S2:T2"/>
    <mergeCell ref="W1:X1"/>
    <mergeCell ref="Y1:Z1"/>
    <mergeCell ref="U1:V1"/>
    <mergeCell ref="K1:L1"/>
    <mergeCell ref="M1:N1"/>
    <mergeCell ref="O1:P1"/>
    <mergeCell ref="Q1:R1"/>
    <mergeCell ref="S1:T1"/>
    <mergeCell ref="I1:J1"/>
    <mergeCell ref="A1:A3"/>
    <mergeCell ref="B1:B3"/>
    <mergeCell ref="D1:D3"/>
    <mergeCell ref="E1:F1"/>
    <mergeCell ref="G1:H1"/>
    <mergeCell ref="E2:F2"/>
    <mergeCell ref="G2:H2"/>
    <mergeCell ref="I2:J2"/>
  </mergeCells>
  <conditionalFormatting sqref="A4 A6:A7 A9:A10 A12:A21 AE4:AJ21">
    <cfRule type="cellIs" priority="76" stopIfTrue="1" operator="equal">
      <formula>0</formula>
    </cfRule>
  </conditionalFormatting>
  <conditionalFormatting sqref="A4 AE4:AJ21 A6:A7 A9:A10 A12:A21 D4:D21">
    <cfRule type="expression" dxfId="1226" priority="78" stopIfTrue="1">
      <formula>A4&lt;OFFSET(CoursePar,0,COLUMN()-1)</formula>
    </cfRule>
  </conditionalFormatting>
  <conditionalFormatting sqref="A4 AE4:AJ21 A6:A7 A9:A10 A12:A21">
    <cfRule type="expression" dxfId="1225" priority="77" stopIfTrue="1">
      <formula>A4=OFFSET(CoursePar,0,COLUMN()-1)</formula>
    </cfRule>
  </conditionalFormatting>
  <conditionalFormatting sqref="A5 A8 A11">
    <cfRule type="expression" dxfId="1224" priority="68" stopIfTrue="1">
      <formula>A5=OFFSET(CoursePar,0,COLUMN()-1)</formula>
    </cfRule>
    <cfRule type="cellIs" priority="67" stopIfTrue="1" operator="equal">
      <formula>0</formula>
    </cfRule>
    <cfRule type="expression" dxfId="1223" priority="69" stopIfTrue="1">
      <formula>A5&lt;OFFSET(CoursePar,0,COLUMN()-1)</formula>
    </cfRule>
  </conditionalFormatting>
  <conditionalFormatting sqref="A4:B21">
    <cfRule type="expression" dxfId="1222" priority="72" stopIfTrue="1">
      <formula>A4&lt;OFFSET(CoursePar,0,COLUMN()-1)</formula>
    </cfRule>
    <cfRule type="expression" dxfId="1221" priority="71" stopIfTrue="1">
      <formula>A4=OFFSET(CoursePar,0,COLUMN()-1)</formula>
    </cfRule>
    <cfRule type="cellIs" priority="70" stopIfTrue="1" operator="equal">
      <formula>0</formula>
    </cfRule>
  </conditionalFormatting>
  <conditionalFormatting sqref="D4:F21 K4:L21 Q4:R21 W4:Z21">
    <cfRule type="cellIs" priority="28" stopIfTrue="1" operator="equal">
      <formula>0</formula>
    </cfRule>
    <cfRule type="expression" dxfId="1220" priority="29" stopIfTrue="1">
      <formula>D4=OFFSET(CoursePar,0,COLUMN()-1)</formula>
    </cfRule>
  </conditionalFormatting>
  <conditionalFormatting sqref="E4:F4 K4:L4 Q4:R4 W4:Z4 E6:F6 K6:L6 Q6:R6 W6:Z6 E8:F8 K8:L8 Q8:R8 W8:Z8 E10:F10 K10:L10 Q10:R10 W10:Z10 E12:F12 K12:L12 Q12:R12 W12:Z12 E14:F14 K14:L14 Q14:R14 W14:Z14 E16:F16 K16:L16 Q16:R16 W16:Z16 E18:F18 K18:L18 Q18:R18 W18:Z18 E20:F20 K20:L20 Q20:R20 W20:Z20">
    <cfRule type="expression" dxfId="1219" priority="36" stopIfTrue="1">
      <formula>E4&lt;OFFSET(CoursePar,0,COLUMN()-1)</formula>
    </cfRule>
  </conditionalFormatting>
  <conditionalFormatting sqref="E5:F5 E7:F7 E9:F9 E11:F11 E13:F13 E15:F15 E17:F17 E19:F19 E21:F21">
    <cfRule type="expression" dxfId="1218" priority="27" stopIfTrue="1">
      <formula>E5&lt;OFFSET(CoursePar,0,COLUMN()-1)</formula>
    </cfRule>
  </conditionalFormatting>
  <conditionalFormatting sqref="E5:F5 K5:L5 Q5:R5 W5:Z5 E7:F7 K7:L7 Q7:R7 W7:Z7 E9:F9 K9:L9 Q9:R9 W9:Z9 E11:F11 K11:L11 Q11:R11 W11:Z11 E13:F13 K13:L13 Q13:R13 W13:Z13 E15:F15 K15:L15 Q15:R15 W15:Z15 E17:F17 K17:L17 Q17:R17 W17:Z17 E19:F19 K19:L19 Q19:R19 W19:Z19 E21:F21 K21:L21 Q21:R21 W21:Z21">
    <cfRule type="cellIs" priority="1" stopIfTrue="1" operator="equal">
      <formula>0</formula>
    </cfRule>
    <cfRule type="expression" dxfId="1217" priority="2" stopIfTrue="1">
      <formula>E5=OFFSET(CoursePar,0,COLUMN()-1)</formula>
    </cfRule>
    <cfRule type="expression" dxfId="1216" priority="3" stopIfTrue="1">
      <formula>E5&lt;OFFSET(CoursePar,0,COLUMN()-1)</formula>
    </cfRule>
  </conditionalFormatting>
  <conditionalFormatting sqref="E4:H4 K4:N4 Q4:T4 W4:AB4 E6:H6 K6:N6 Q6:T6 W6:AB6 E8:H8 K8:N8 Q8:T8 W8:AB8 E10:H10 K10:N10 Q10:T10 W10:AB10 E12:H12 K12:N12 Q12:T12 W12:AB12 E14:H14 K14:N14 Q14:T14 W14:AB14 E16:H16 K16:N16 Q16:T16 W16:AB16 E18:H18 K18:N18 Q18:T18 W18:AB18 E20:H20 K20:N20 Q20:T20 W20:AB20">
    <cfRule type="expression" dxfId="1215" priority="39" stopIfTrue="1">
      <formula>E4&lt;OFFSET(CoursePar,0,COLUMN()-1)</formula>
    </cfRule>
    <cfRule type="cellIs" priority="37" stopIfTrue="1" operator="equal">
      <formula>0</formula>
    </cfRule>
    <cfRule type="expression" dxfId="1214" priority="38" stopIfTrue="1">
      <formula>E4=OFFSET(CoursePar,0,COLUMN()-1)</formula>
    </cfRule>
  </conditionalFormatting>
  <conditionalFormatting sqref="E5:H5 K5:N5 Q5:T5 W5:AB5 E7:H7 K7:N7 Q7:T7 W7:AB7 E9:H9 K9:N9 Q9:T9 W9:AB9 E11:H11 K11:N11 Q11:T11 W11:AB11 E13:H13 K13:N13 Q13:T13 W13:AB13 E15:H15 K15:N15 Q15:T15 W15:AB15 E17:H17 K17:N17 Q17:T17 W17:AB17 E19:H19 K19:N19 Q19:T19 W19:AB19 E21:H21 K21:N21 Q21:T21 W21:AB21">
    <cfRule type="cellIs" priority="4" stopIfTrue="1" operator="equal">
      <formula>0</formula>
    </cfRule>
    <cfRule type="expression" dxfId="1213" priority="5" stopIfTrue="1">
      <formula>E5=OFFSET(CoursePar,0,COLUMN()-1)</formula>
    </cfRule>
    <cfRule type="expression" dxfId="1212" priority="6" stopIfTrue="1">
      <formula>E5&lt;OFFSET(CoursePar,0,COLUMN()-1)</formula>
    </cfRule>
    <cfRule type="expression" dxfId="1211" priority="30" stopIfTrue="1">
      <formula>E5&lt;OFFSET(CoursePar,0,COLUMN()-1)</formula>
    </cfRule>
  </conditionalFormatting>
  <conditionalFormatting sqref="E4:J4 M4:P4 S4:V4 AA4:AD4 E6:J6 M6:P6 S6:V6 AA6:AD6 E8:J8 M8:P8 S8:V8 AA8:AD8 E10:J10 M10:P10 S10:V10 AA10:AD10 E12:J12 M12:P12 S12:V12 AA12:AD12 E14:J14 M14:P14 S14:V14 AA14:AD14 E16:J16 M16:P16 S16:V16 AA16:AD16 E18:J18 M18:P18 S18:V18 AA18:AD18 E20:J20 M20:P20 S20:V20 AA20:AD20">
    <cfRule type="cellIs" priority="43" stopIfTrue="1" operator="equal">
      <formula>0</formula>
    </cfRule>
    <cfRule type="expression" dxfId="1210" priority="44" stopIfTrue="1">
      <formula>E4=OFFSET(CoursePar,0,COLUMN()-1)</formula>
    </cfRule>
    <cfRule type="expression" dxfId="1209" priority="45" stopIfTrue="1">
      <formula>E4&lt;OFFSET(CoursePar,0,COLUMN()-1)</formula>
    </cfRule>
  </conditionalFormatting>
  <conditionalFormatting sqref="E4:L4 O4:R4 U4:Z4 AC4:AD4 E6:L6 O6:R6 U6:Z6 AC6:AD6 E8:L8 O8:R8 U8:Z8 AC8:AD8 E10:L10 O10:R10 U10:Z10 AC10:AD10 E12:L12 O12:R12 U12:Z12 AC12:AD12 E14:L14 O14:R14 U14:Z14 AC14:AD14 E16:L16 O16:R16 U16:Z16 AC16:AD16 E18:L18 O18:R18 U18:Z18 AC18:AD18 E20:L20 O20:R20 U20:Z20 AC20:AD20">
    <cfRule type="cellIs" priority="55" stopIfTrue="1" operator="equal">
      <formula>0</formula>
    </cfRule>
    <cfRule type="expression" dxfId="1208" priority="56" stopIfTrue="1">
      <formula>E4=OFFSET(CoursePar,0,COLUMN()-1)</formula>
    </cfRule>
    <cfRule type="expression" dxfId="1207" priority="57" stopIfTrue="1">
      <formula>E4&lt;OFFSET(CoursePar,0,COLUMN()-1)</formula>
    </cfRule>
  </conditionalFormatting>
  <conditionalFormatting sqref="E5:AD5 E7:AD7 E9:AD9 E11:AD11 E13:AD13 E15:AD15 E17:AD17 E19:AD19 E21:AD21">
    <cfRule type="expression" dxfId="1206" priority="23" stopIfTrue="1">
      <formula>E5=OFFSET(CoursePar,0,COLUMN()-1)</formula>
    </cfRule>
    <cfRule type="cellIs" priority="22" stopIfTrue="1" operator="equal">
      <formula>0</formula>
    </cfRule>
  </conditionalFormatting>
  <conditionalFormatting sqref="G5:J5 M5:P5 S5:V5 AA5:AD5 G7:J7 M7:P7 S7:V7 AA7:AD7 G9:J9 M9:P9 S9:V9 AA9:AD9 G11:J11 M11:P11 S11:V11 AA11:AD11 G13:J13 M13:P13 S13:V13 AA13:AD13 G15:J15 M15:P15 S15:V15 AA15:AD15 G17:J17 M17:P17 S17:V17 AA17:AD17 G19:J19 M19:P19 S19:V19 AA19:AD19 G21:J21 M21:P21 S21:V21 AA21:AD21">
    <cfRule type="expression" dxfId="1205" priority="11" stopIfTrue="1">
      <formula>G5=OFFSET(CoursePar,0,COLUMN()-1)</formula>
    </cfRule>
    <cfRule type="expression" dxfId="1204" priority="12" stopIfTrue="1">
      <formula>G5&lt;OFFSET(CoursePar,0,COLUMN()-1)</formula>
    </cfRule>
    <cfRule type="cellIs" priority="10" stopIfTrue="1" operator="equal">
      <formula>0</formula>
    </cfRule>
  </conditionalFormatting>
  <conditionalFormatting sqref="I4:J4 O4:P4 U4:V4 AC4:AD4 I6:J6 O6:P6 U6:V6 AC6:AD6 I8:J8 O8:P8 U8:V8 AC8:AD8 I10:J10 O10:P10 U10:V10 AC10:AD10 I12:J12 O12:P12 U12:V12 AC12:AD12 I14:J14 O14:P14 U14:V14 AC14:AD14 I16:J16 O16:P16 U16:V16 AC16:AD16 I18:J18 O18:P18 U18:V18 AC18:AD18 I20:J20 O20:P20 U20:V20 AC20:AD20">
    <cfRule type="cellIs" priority="49" stopIfTrue="1" operator="equal">
      <formula>0</formula>
    </cfRule>
    <cfRule type="expression" dxfId="1203" priority="50" stopIfTrue="1">
      <formula>I4=OFFSET(CoursePar,0,COLUMN()-1)</formula>
    </cfRule>
    <cfRule type="expression" dxfId="1202" priority="51" stopIfTrue="1">
      <formula>I4&lt;OFFSET(CoursePar,0,COLUMN()-1)</formula>
    </cfRule>
    <cfRule type="cellIs" priority="52" stopIfTrue="1" operator="equal">
      <formula>0</formula>
    </cfRule>
    <cfRule type="expression" dxfId="1201" priority="53" stopIfTrue="1">
      <formula>I4=OFFSET(CoursePar,0,COLUMN()-1)</formula>
    </cfRule>
    <cfRule type="expression" dxfId="1200" priority="54" stopIfTrue="1">
      <formula>I4&lt;OFFSET(CoursePar,0,COLUMN()-1)</formula>
    </cfRule>
  </conditionalFormatting>
  <conditionalFormatting sqref="I5:J5 O5:P5 U5:V5 AC5:AD5 I7:J7 O7:P7 U7:V7 AC7:AD7 I9:J9 O9:P9 U9:V9 AC9:AD9 I11:J11 O11:P11 U11:V11 AC11:AD11 I13:J13 O13:P13 U13:V13 AC13:AD13 I15:J15 O15:P15 U15:V15 AC15:AD15 I17:J17 O17:P17 U17:V17 AC17:AD17 I19:J19 O19:P19 U19:V19 AC19:AD19 I21:J21 O21:P21 U21:V21 AC21:AD21">
    <cfRule type="cellIs" priority="16" stopIfTrue="1" operator="equal">
      <formula>0</formula>
    </cfRule>
    <cfRule type="expression" dxfId="1199" priority="17" stopIfTrue="1">
      <formula>I5=OFFSET(CoursePar,0,COLUMN()-1)</formula>
    </cfRule>
    <cfRule type="expression" dxfId="1198" priority="21" stopIfTrue="1">
      <formula>I5&lt;OFFSET(CoursePar,0,COLUMN()-1)</formula>
    </cfRule>
    <cfRule type="expression" dxfId="1197" priority="20" stopIfTrue="1">
      <formula>I5=OFFSET(CoursePar,0,COLUMN()-1)</formula>
    </cfRule>
    <cfRule type="cellIs" priority="19" stopIfTrue="1" operator="equal">
      <formula>0</formula>
    </cfRule>
    <cfRule type="expression" dxfId="1196" priority="18" stopIfTrue="1">
      <formula>I5&lt;OFFSET(CoursePar,0,COLUMN()-1)</formula>
    </cfRule>
  </conditionalFormatting>
  <conditionalFormatting sqref="I5:L5 O5:R5 U5:Z5 AC5:AD5 I7:L7 O7:R7 U7:Z7 AC7:AD7 I9:L9 O9:R9 U9:Z9 AC9:AD9 I11:L11 O11:R11 U11:Z11 AC11:AD11 I13:L13 O13:R13 U13:Z13 AC13:AD13 I15:L15 O15:R15 U15:Z15 AC15:AD15 I17:L17 O17:R17 U17:Z17 AC17:AD17 I19:L19 O19:R19 U19:Z19 AC19:AD19 I21:L21 O21:R21 U21:Z21 AC21:AD21">
    <cfRule type="expression" dxfId="1195" priority="24" stopIfTrue="1">
      <formula>I5&lt;OFFSET(CoursePar,0,COLUMN()-1)</formula>
    </cfRule>
  </conditionalFormatting>
  <conditionalFormatting sqref="K4:N4 Q4:T4 W4:AB4 K6:N6 Q6:T6 W6:AB6 K8:N8 Q8:T8 W8:AB8 K10:N10 Q10:T10 W10:AB10 K12:N12 Q12:T12 W12:AB12 K14:N14 Q14:T14 W14:AB14 K16:N16 Q16:T16 W16:AB16 K18:N18 Q18:T18 W18:AB18 K20:N20 Q20:T20 W20:AB20">
    <cfRule type="cellIs" priority="61" stopIfTrue="1" operator="equal">
      <formula>0</formula>
    </cfRule>
    <cfRule type="expression" dxfId="1194" priority="62" stopIfTrue="1">
      <formula>K4=OFFSET(CoursePar,0,COLUMN()-1)</formula>
    </cfRule>
    <cfRule type="expression" dxfId="1193" priority="63" stopIfTrue="1">
      <formula>K4&lt;OFFSET(CoursePar,0,COLUMN()-1)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E35A-D418-4D47-8C8B-6B50C3F3DB01}">
  <sheetPr>
    <tabColor theme="7" tint="-0.249977111117893"/>
  </sheetPr>
  <dimension ref="A1:AJ21"/>
  <sheetViews>
    <sheetView topLeftCell="U16" workbookViewId="0">
      <selection sqref="A1:AJ21"/>
    </sheetView>
  </sheetViews>
  <sheetFormatPr defaultRowHeight="15"/>
  <cols>
    <col min="1" max="1" width="6.5703125" customWidth="1"/>
    <col min="2" max="2" width="6.42578125" customWidth="1"/>
    <col min="3" max="3" width="23.5703125" customWidth="1"/>
  </cols>
  <sheetData>
    <row r="1" spans="1:36">
      <c r="A1" s="1059" t="s">
        <v>0</v>
      </c>
      <c r="B1" s="1061" t="s">
        <v>1</v>
      </c>
      <c r="C1" s="750" t="s">
        <v>2</v>
      </c>
      <c r="D1" s="1063" t="s">
        <v>3</v>
      </c>
      <c r="E1" s="1049" t="s">
        <v>4</v>
      </c>
      <c r="F1" s="1049"/>
      <c r="G1" s="1049" t="s">
        <v>5</v>
      </c>
      <c r="H1" s="1049"/>
      <c r="I1" s="1049" t="s">
        <v>6</v>
      </c>
      <c r="J1" s="1049"/>
      <c r="K1" s="1049" t="s">
        <v>7</v>
      </c>
      <c r="L1" s="1049"/>
      <c r="M1" s="1049" t="s">
        <v>8</v>
      </c>
      <c r="N1" s="1049"/>
      <c r="O1" s="1049" t="s">
        <v>9</v>
      </c>
      <c r="P1" s="1049"/>
      <c r="Q1" s="1049" t="s">
        <v>10</v>
      </c>
      <c r="R1" s="1049"/>
      <c r="S1" s="1049" t="s">
        <v>11</v>
      </c>
      <c r="T1" s="1049"/>
      <c r="U1" s="1049" t="s">
        <v>12</v>
      </c>
      <c r="V1" s="1049"/>
      <c r="W1" s="1049" t="s">
        <v>13</v>
      </c>
      <c r="X1" s="1049"/>
      <c r="Y1" s="1049" t="s">
        <v>14</v>
      </c>
      <c r="Z1" s="1049"/>
      <c r="AA1" s="1049" t="s">
        <v>15</v>
      </c>
      <c r="AB1" s="1049"/>
      <c r="AC1" s="1049" t="s">
        <v>16</v>
      </c>
      <c r="AD1" s="1049"/>
      <c r="AE1" s="1056" t="s">
        <v>17</v>
      </c>
      <c r="AF1" s="1050" t="s">
        <v>18</v>
      </c>
      <c r="AG1" s="1051" t="s">
        <v>19</v>
      </c>
      <c r="AH1" s="1054" t="s">
        <v>20</v>
      </c>
      <c r="AI1" s="1055"/>
      <c r="AJ1" s="1055"/>
    </row>
    <row r="2" spans="1:36">
      <c r="A2" s="1060"/>
      <c r="B2" s="1062"/>
      <c r="C2" s="691" t="s">
        <v>21</v>
      </c>
      <c r="D2" s="1064"/>
      <c r="E2" s="1048">
        <v>44989</v>
      </c>
      <c r="F2" s="1049"/>
      <c r="G2" s="1048">
        <v>44996</v>
      </c>
      <c r="H2" s="1049"/>
      <c r="I2" s="1048">
        <v>45003</v>
      </c>
      <c r="J2" s="1049"/>
      <c r="K2" s="1048">
        <v>45010</v>
      </c>
      <c r="L2" s="1049"/>
      <c r="M2" s="1048">
        <v>45017</v>
      </c>
      <c r="N2" s="1049"/>
      <c r="O2" s="1048">
        <v>45024</v>
      </c>
      <c r="P2" s="1049"/>
      <c r="Q2" s="1048">
        <v>45037</v>
      </c>
      <c r="R2" s="1049"/>
      <c r="S2" s="1048">
        <v>45045</v>
      </c>
      <c r="T2" s="1049"/>
      <c r="U2" s="1048">
        <v>45052</v>
      </c>
      <c r="V2" s="1048"/>
      <c r="W2" s="1048">
        <v>45059</v>
      </c>
      <c r="X2" s="1048"/>
      <c r="Y2" s="1048">
        <v>45066</v>
      </c>
      <c r="Z2" s="1048"/>
      <c r="AA2" s="1048">
        <v>45073</v>
      </c>
      <c r="AB2" s="1048"/>
      <c r="AC2" s="1048">
        <v>45087</v>
      </c>
      <c r="AD2" s="1048"/>
      <c r="AE2" s="1057"/>
      <c r="AF2" s="1050"/>
      <c r="AG2" s="1052"/>
      <c r="AH2" s="1050" t="s">
        <v>22</v>
      </c>
      <c r="AI2" s="1050" t="s">
        <v>23</v>
      </c>
      <c r="AJ2" s="1050" t="s">
        <v>24</v>
      </c>
    </row>
    <row r="3" spans="1:36" ht="14.25" customHeight="1">
      <c r="A3" s="1060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1058"/>
      <c r="AF3" s="1050"/>
      <c r="AG3" s="1053"/>
      <c r="AH3" s="1050"/>
      <c r="AI3" s="1050"/>
      <c r="AJ3" s="1050"/>
    </row>
    <row r="4" spans="1:36" ht="15" customHeight="1">
      <c r="A4" s="905">
        <v>1</v>
      </c>
      <c r="B4" s="906">
        <v>0</v>
      </c>
      <c r="C4" s="907" t="s">
        <v>31</v>
      </c>
      <c r="D4" s="908">
        <f>IF($C4="","",SUM(F4+H4+J4+L4+N4+AB4+AD4+P4+R4+T4+V4+X4+Z4))</f>
        <v>1054</v>
      </c>
      <c r="E4" s="909" t="s">
        <v>32</v>
      </c>
      <c r="F4" s="910">
        <v>56</v>
      </c>
      <c r="G4" s="909" t="s">
        <v>32</v>
      </c>
      <c r="H4" s="910">
        <v>128</v>
      </c>
      <c r="I4" s="909" t="s">
        <v>32</v>
      </c>
      <c r="J4" s="910">
        <v>58</v>
      </c>
      <c r="K4" s="909" t="s">
        <v>29</v>
      </c>
      <c r="L4" s="910">
        <v>0</v>
      </c>
      <c r="M4" s="909" t="s">
        <v>46</v>
      </c>
      <c r="N4" s="910">
        <v>94</v>
      </c>
      <c r="O4" s="909" t="s">
        <v>28</v>
      </c>
      <c r="P4" s="910">
        <v>144</v>
      </c>
      <c r="Q4" s="909" t="s">
        <v>28</v>
      </c>
      <c r="R4" s="910">
        <v>138</v>
      </c>
      <c r="S4" s="909" t="s">
        <v>50</v>
      </c>
      <c r="T4" s="910">
        <v>34</v>
      </c>
      <c r="U4" s="909" t="s">
        <v>32</v>
      </c>
      <c r="V4" s="910">
        <v>56</v>
      </c>
      <c r="W4" s="909" t="s">
        <v>29</v>
      </c>
      <c r="X4" s="910">
        <v>0</v>
      </c>
      <c r="Y4" s="909" t="s">
        <v>28</v>
      </c>
      <c r="Z4" s="910">
        <v>146</v>
      </c>
      <c r="AA4" s="909" t="s">
        <v>28</v>
      </c>
      <c r="AB4" s="910">
        <v>138</v>
      </c>
      <c r="AC4" s="909" t="s">
        <v>32</v>
      </c>
      <c r="AD4" s="910">
        <v>62</v>
      </c>
      <c r="AE4" s="769">
        <v>0</v>
      </c>
      <c r="AF4" s="725">
        <v>0</v>
      </c>
      <c r="AG4" s="725">
        <v>0</v>
      </c>
      <c r="AH4" s="725">
        <v>1</v>
      </c>
      <c r="AI4" s="725">
        <v>0</v>
      </c>
      <c r="AJ4" s="725">
        <v>0</v>
      </c>
    </row>
    <row r="5" spans="1:36" ht="15" customHeight="1">
      <c r="A5" s="905">
        <v>2</v>
      </c>
      <c r="B5" s="906">
        <v>0</v>
      </c>
      <c r="C5" s="911" t="s">
        <v>30</v>
      </c>
      <c r="D5" s="908">
        <f>IF($C5="","",SUM(F5+H5+J5+L5+N5+AB5+AD5+P5+R5+T5+V5+X5+Z5)) - 24</f>
        <v>1042</v>
      </c>
      <c r="E5" s="909" t="s">
        <v>28</v>
      </c>
      <c r="F5" s="910">
        <v>144</v>
      </c>
      <c r="G5" s="909" t="s">
        <v>36</v>
      </c>
      <c r="H5" s="910">
        <v>64</v>
      </c>
      <c r="I5" s="909" t="s">
        <v>46</v>
      </c>
      <c r="J5" s="910">
        <v>94</v>
      </c>
      <c r="K5" s="909" t="s">
        <v>28</v>
      </c>
      <c r="L5" s="910">
        <v>144</v>
      </c>
      <c r="M5" s="902" t="s">
        <v>34</v>
      </c>
      <c r="N5" s="903">
        <v>24</v>
      </c>
      <c r="O5" s="909" t="s">
        <v>32</v>
      </c>
      <c r="P5" s="910">
        <v>60</v>
      </c>
      <c r="Q5" s="909" t="s">
        <v>32</v>
      </c>
      <c r="R5" s="910">
        <v>58</v>
      </c>
      <c r="S5" s="909" t="s">
        <v>46</v>
      </c>
      <c r="T5" s="910">
        <v>100</v>
      </c>
      <c r="U5" s="909" t="s">
        <v>46</v>
      </c>
      <c r="V5" s="910">
        <v>96</v>
      </c>
      <c r="W5" s="909" t="s">
        <v>32</v>
      </c>
      <c r="X5" s="910">
        <v>58</v>
      </c>
      <c r="Y5" s="909" t="s">
        <v>46</v>
      </c>
      <c r="Z5" s="910">
        <v>96</v>
      </c>
      <c r="AA5" s="909" t="s">
        <v>46</v>
      </c>
      <c r="AB5" s="910">
        <v>96</v>
      </c>
      <c r="AC5" s="909" t="s">
        <v>50</v>
      </c>
      <c r="AD5" s="910">
        <v>32</v>
      </c>
      <c r="AE5" s="769">
        <v>0</v>
      </c>
      <c r="AF5" s="725">
        <v>0</v>
      </c>
      <c r="AG5" s="725" t="s">
        <v>152</v>
      </c>
      <c r="AH5" s="725">
        <v>1</v>
      </c>
      <c r="AI5" s="725">
        <v>0</v>
      </c>
      <c r="AJ5" s="725">
        <v>0</v>
      </c>
    </row>
    <row r="6" spans="1:36" ht="15" customHeight="1">
      <c r="A6" s="905">
        <v>3</v>
      </c>
      <c r="B6" s="906">
        <v>0</v>
      </c>
      <c r="C6" s="907" t="s">
        <v>27</v>
      </c>
      <c r="D6" s="908">
        <f t="shared" ref="D6:D21" si="0">IF($C6="","",SUM(F6+H6+J6+L6+N6+AB6+AD6+P6+R6+T6+V6+X6+Z6))</f>
        <v>1040</v>
      </c>
      <c r="E6" s="909" t="s">
        <v>53</v>
      </c>
      <c r="F6" s="910">
        <v>28</v>
      </c>
      <c r="G6" s="909" t="s">
        <v>29</v>
      </c>
      <c r="H6" s="910">
        <v>0</v>
      </c>
      <c r="I6" s="909" t="s">
        <v>28</v>
      </c>
      <c r="J6" s="910">
        <v>138</v>
      </c>
      <c r="K6" s="909" t="s">
        <v>29</v>
      </c>
      <c r="L6" s="910">
        <v>0</v>
      </c>
      <c r="M6" s="909" t="s">
        <v>50</v>
      </c>
      <c r="N6" s="910">
        <v>38</v>
      </c>
      <c r="O6" s="909" t="s">
        <v>50</v>
      </c>
      <c r="P6" s="910">
        <v>46</v>
      </c>
      <c r="Q6" s="909" t="s">
        <v>46</v>
      </c>
      <c r="R6" s="910">
        <v>100</v>
      </c>
      <c r="S6" s="909" t="s">
        <v>28</v>
      </c>
      <c r="T6" s="910">
        <v>138</v>
      </c>
      <c r="U6" s="909" t="s">
        <v>28</v>
      </c>
      <c r="V6" s="910">
        <v>150</v>
      </c>
      <c r="W6" s="909" t="s">
        <v>28</v>
      </c>
      <c r="X6" s="910">
        <v>138</v>
      </c>
      <c r="Y6" s="909" t="s">
        <v>32</v>
      </c>
      <c r="Z6" s="910">
        <v>64</v>
      </c>
      <c r="AA6" s="909" t="s">
        <v>32</v>
      </c>
      <c r="AB6" s="910">
        <v>62</v>
      </c>
      <c r="AC6" s="909" t="s">
        <v>28</v>
      </c>
      <c r="AD6" s="910">
        <v>138</v>
      </c>
      <c r="AE6" s="769">
        <v>1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>
      <c r="A7" s="786">
        <v>4</v>
      </c>
      <c r="B7" s="787">
        <v>0</v>
      </c>
      <c r="C7" s="788" t="s">
        <v>35</v>
      </c>
      <c r="D7" s="900">
        <f t="shared" si="0"/>
        <v>472</v>
      </c>
      <c r="E7" s="536" t="s">
        <v>36</v>
      </c>
      <c r="F7" s="790">
        <v>14</v>
      </c>
      <c r="G7" s="536" t="s">
        <v>148</v>
      </c>
      <c r="H7" s="790">
        <v>44</v>
      </c>
      <c r="I7" s="536" t="s">
        <v>29</v>
      </c>
      <c r="J7" s="790">
        <v>0</v>
      </c>
      <c r="K7" s="536" t="s">
        <v>29</v>
      </c>
      <c r="L7" s="790">
        <v>0</v>
      </c>
      <c r="M7" s="536" t="s">
        <v>32</v>
      </c>
      <c r="N7" s="790">
        <v>68</v>
      </c>
      <c r="O7" s="536" t="s">
        <v>53</v>
      </c>
      <c r="P7" s="790">
        <v>22</v>
      </c>
      <c r="Q7" s="536" t="s">
        <v>50</v>
      </c>
      <c r="R7" s="790">
        <v>36</v>
      </c>
      <c r="S7" s="536" t="s">
        <v>32</v>
      </c>
      <c r="T7" s="790">
        <v>64</v>
      </c>
      <c r="U7" s="536" t="s">
        <v>34</v>
      </c>
      <c r="V7" s="790">
        <v>22</v>
      </c>
      <c r="W7" s="536" t="s">
        <v>50</v>
      </c>
      <c r="X7" s="790">
        <v>38</v>
      </c>
      <c r="Y7" s="536" t="s">
        <v>34</v>
      </c>
      <c r="Z7" s="790">
        <v>22</v>
      </c>
      <c r="AA7" s="536" t="s">
        <v>50</v>
      </c>
      <c r="AB7" s="790">
        <v>40</v>
      </c>
      <c r="AC7" s="536" t="s">
        <v>46</v>
      </c>
      <c r="AD7" s="790">
        <v>102</v>
      </c>
      <c r="AE7" s="769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>
      <c r="A8" s="786">
        <v>5</v>
      </c>
      <c r="B8" s="787">
        <v>0</v>
      </c>
      <c r="C8" s="901" t="s">
        <v>33</v>
      </c>
      <c r="D8" s="900">
        <f t="shared" si="0"/>
        <v>384</v>
      </c>
      <c r="E8" s="536" t="s">
        <v>46</v>
      </c>
      <c r="F8" s="790">
        <v>100</v>
      </c>
      <c r="G8" s="536" t="s">
        <v>148</v>
      </c>
      <c r="H8" s="790">
        <v>34</v>
      </c>
      <c r="I8" s="536" t="s">
        <v>29</v>
      </c>
      <c r="J8" s="790">
        <v>0</v>
      </c>
      <c r="K8" s="536" t="s">
        <v>29</v>
      </c>
      <c r="L8" s="790">
        <v>0</v>
      </c>
      <c r="M8" s="536" t="s">
        <v>28</v>
      </c>
      <c r="N8" s="790">
        <v>144</v>
      </c>
      <c r="O8" s="536" t="s">
        <v>46</v>
      </c>
      <c r="P8" s="790">
        <v>106</v>
      </c>
      <c r="Q8" s="536" t="s">
        <v>29</v>
      </c>
      <c r="R8" s="790">
        <v>0</v>
      </c>
      <c r="S8" s="536" t="s">
        <v>29</v>
      </c>
      <c r="T8" s="790">
        <v>0</v>
      </c>
      <c r="U8" s="536" t="s">
        <v>29</v>
      </c>
      <c r="V8" s="790">
        <v>0</v>
      </c>
      <c r="W8" s="536" t="s">
        <v>29</v>
      </c>
      <c r="X8" s="790">
        <v>0</v>
      </c>
      <c r="Y8" s="536" t="s">
        <v>29</v>
      </c>
      <c r="Z8" s="790">
        <v>0</v>
      </c>
      <c r="AA8" s="536" t="s">
        <v>29</v>
      </c>
      <c r="AB8" s="790">
        <v>0</v>
      </c>
      <c r="AC8" s="536" t="s">
        <v>29</v>
      </c>
      <c r="AD8" s="790">
        <v>0</v>
      </c>
      <c r="AE8" s="769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>
      <c r="A9" s="786">
        <v>6</v>
      </c>
      <c r="B9" s="787">
        <v>0</v>
      </c>
      <c r="C9" s="901" t="s">
        <v>37</v>
      </c>
      <c r="D9" s="900">
        <f t="shared" si="0"/>
        <v>374</v>
      </c>
      <c r="E9" s="536" t="s">
        <v>50</v>
      </c>
      <c r="F9" s="790">
        <v>38</v>
      </c>
      <c r="G9" s="536" t="s">
        <v>29</v>
      </c>
      <c r="H9" s="790">
        <v>0</v>
      </c>
      <c r="I9" s="536" t="s">
        <v>50</v>
      </c>
      <c r="J9" s="790">
        <v>30</v>
      </c>
      <c r="K9" s="536" t="s">
        <v>29</v>
      </c>
      <c r="L9" s="790">
        <v>0</v>
      </c>
      <c r="M9" s="536" t="s">
        <v>53</v>
      </c>
      <c r="N9" s="790">
        <v>22</v>
      </c>
      <c r="O9" s="536" t="s">
        <v>34</v>
      </c>
      <c r="P9" s="790">
        <v>28</v>
      </c>
      <c r="Q9" s="536" t="s">
        <v>34</v>
      </c>
      <c r="R9" s="790">
        <v>22</v>
      </c>
      <c r="S9" s="536" t="s">
        <v>34</v>
      </c>
      <c r="T9" s="790">
        <v>22</v>
      </c>
      <c r="U9" s="536" t="s">
        <v>50</v>
      </c>
      <c r="V9" s="790">
        <v>38</v>
      </c>
      <c r="W9" s="536" t="s">
        <v>46</v>
      </c>
      <c r="X9" s="790">
        <v>92</v>
      </c>
      <c r="Y9" s="536" t="s">
        <v>50</v>
      </c>
      <c r="Z9" s="790">
        <v>38</v>
      </c>
      <c r="AA9" s="536" t="s">
        <v>34</v>
      </c>
      <c r="AB9" s="790">
        <v>20</v>
      </c>
      <c r="AC9" s="536" t="s">
        <v>34</v>
      </c>
      <c r="AD9" s="790">
        <v>24</v>
      </c>
      <c r="AE9" s="769">
        <v>0</v>
      </c>
      <c r="AF9" s="725">
        <v>0</v>
      </c>
      <c r="AG9" s="725">
        <v>0</v>
      </c>
      <c r="AH9" s="725">
        <v>0</v>
      </c>
      <c r="AI9" s="725">
        <v>0</v>
      </c>
      <c r="AJ9" s="725">
        <v>0</v>
      </c>
    </row>
    <row r="10" spans="1:36" ht="15" customHeight="1">
      <c r="A10" s="786">
        <v>7</v>
      </c>
      <c r="B10" s="787">
        <v>0</v>
      </c>
      <c r="C10" s="788" t="s">
        <v>39</v>
      </c>
      <c r="D10" s="900">
        <f t="shared" si="0"/>
        <v>110</v>
      </c>
      <c r="E10" s="536" t="s">
        <v>29</v>
      </c>
      <c r="F10" s="790">
        <v>0</v>
      </c>
      <c r="G10" s="536" t="s">
        <v>29</v>
      </c>
      <c r="H10" s="790">
        <v>0</v>
      </c>
      <c r="I10" s="536" t="s">
        <v>29</v>
      </c>
      <c r="J10" s="790">
        <v>0</v>
      </c>
      <c r="K10" s="536" t="s">
        <v>46</v>
      </c>
      <c r="L10" s="790">
        <v>98</v>
      </c>
      <c r="M10" s="536" t="s">
        <v>29</v>
      </c>
      <c r="N10" s="790">
        <v>0</v>
      </c>
      <c r="O10" s="536" t="s">
        <v>36</v>
      </c>
      <c r="P10" s="790">
        <v>12</v>
      </c>
      <c r="Q10" s="536" t="s">
        <v>29</v>
      </c>
      <c r="R10" s="790">
        <v>0</v>
      </c>
      <c r="S10" s="536" t="s">
        <v>29</v>
      </c>
      <c r="T10" s="790">
        <v>0</v>
      </c>
      <c r="U10" s="536" t="s">
        <v>29</v>
      </c>
      <c r="V10" s="790">
        <v>0</v>
      </c>
      <c r="W10" s="536" t="s">
        <v>29</v>
      </c>
      <c r="X10" s="790">
        <v>0</v>
      </c>
      <c r="Y10" s="536" t="s">
        <v>29</v>
      </c>
      <c r="Z10" s="790">
        <v>0</v>
      </c>
      <c r="AA10" s="536" t="s">
        <v>29</v>
      </c>
      <c r="AB10" s="790">
        <v>0</v>
      </c>
      <c r="AC10" s="536" t="s">
        <v>29</v>
      </c>
      <c r="AD10" s="790">
        <v>0</v>
      </c>
      <c r="AE10" s="769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>
      <c r="A11" s="786">
        <v>8</v>
      </c>
      <c r="B11" s="787">
        <v>0</v>
      </c>
      <c r="C11" s="788" t="s">
        <v>38</v>
      </c>
      <c r="D11" s="900">
        <f t="shared" si="0"/>
        <v>62</v>
      </c>
      <c r="E11" s="536" t="s">
        <v>29</v>
      </c>
      <c r="F11" s="790">
        <v>0</v>
      </c>
      <c r="G11" s="536" t="s">
        <v>29</v>
      </c>
      <c r="H11" s="790">
        <v>0</v>
      </c>
      <c r="I11" s="536" t="s">
        <v>29</v>
      </c>
      <c r="J11" s="790">
        <v>0</v>
      </c>
      <c r="K11" s="536" t="s">
        <v>32</v>
      </c>
      <c r="L11" s="790">
        <v>62</v>
      </c>
      <c r="M11" s="536" t="s">
        <v>29</v>
      </c>
      <c r="N11" s="790">
        <v>0</v>
      </c>
      <c r="O11" s="536" t="s">
        <v>29</v>
      </c>
      <c r="P11" s="790">
        <v>0</v>
      </c>
      <c r="Q11" s="536" t="s">
        <v>29</v>
      </c>
      <c r="R11" s="790">
        <v>0</v>
      </c>
      <c r="S11" s="536" t="s">
        <v>29</v>
      </c>
      <c r="T11" s="790">
        <v>0</v>
      </c>
      <c r="U11" s="536" t="s">
        <v>29</v>
      </c>
      <c r="V11" s="790">
        <v>0</v>
      </c>
      <c r="W11" s="536" t="s">
        <v>29</v>
      </c>
      <c r="X11" s="790">
        <v>0</v>
      </c>
      <c r="Y11" s="536" t="s">
        <v>29</v>
      </c>
      <c r="Z11" s="790">
        <v>0</v>
      </c>
      <c r="AA11" s="536" t="s">
        <v>29</v>
      </c>
      <c r="AB11" s="790">
        <v>0</v>
      </c>
      <c r="AC11" s="536" t="s">
        <v>29</v>
      </c>
      <c r="AD11" s="790">
        <v>0</v>
      </c>
      <c r="AE11" s="769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>
      <c r="A12" s="786">
        <v>9</v>
      </c>
      <c r="B12" s="787">
        <v>0</v>
      </c>
      <c r="C12" s="901" t="s">
        <v>153</v>
      </c>
      <c r="D12" s="900">
        <f t="shared" si="0"/>
        <v>36</v>
      </c>
      <c r="E12" s="536" t="s">
        <v>29</v>
      </c>
      <c r="F12" s="790">
        <v>0</v>
      </c>
      <c r="G12" s="536" t="s">
        <v>29</v>
      </c>
      <c r="H12" s="790">
        <v>0</v>
      </c>
      <c r="I12" s="536" t="s">
        <v>29</v>
      </c>
      <c r="J12" s="790">
        <v>0</v>
      </c>
      <c r="K12" s="536" t="s">
        <v>50</v>
      </c>
      <c r="L12" s="790">
        <v>36</v>
      </c>
      <c r="M12" s="536" t="s">
        <v>29</v>
      </c>
      <c r="N12" s="790">
        <v>0</v>
      </c>
      <c r="O12" s="536" t="s">
        <v>29</v>
      </c>
      <c r="P12" s="790">
        <v>0</v>
      </c>
      <c r="Q12" s="536" t="s">
        <v>29</v>
      </c>
      <c r="R12" s="790">
        <v>0</v>
      </c>
      <c r="S12" s="536" t="s">
        <v>29</v>
      </c>
      <c r="T12" s="790">
        <v>0</v>
      </c>
      <c r="U12" s="536" t="s">
        <v>29</v>
      </c>
      <c r="V12" s="790">
        <v>0</v>
      </c>
      <c r="W12" s="536" t="s">
        <v>29</v>
      </c>
      <c r="X12" s="790">
        <v>0</v>
      </c>
      <c r="Y12" s="536" t="s">
        <v>29</v>
      </c>
      <c r="Z12" s="790">
        <v>0</v>
      </c>
      <c r="AA12" s="536" t="s">
        <v>29</v>
      </c>
      <c r="AB12" s="790">
        <v>0</v>
      </c>
      <c r="AC12" s="536" t="s">
        <v>29</v>
      </c>
      <c r="AD12" s="790">
        <v>0</v>
      </c>
      <c r="AE12" s="769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>
      <c r="A13" s="786">
        <v>10</v>
      </c>
      <c r="B13" s="787">
        <v>0</v>
      </c>
      <c r="C13" s="901" t="s">
        <v>42</v>
      </c>
      <c r="D13" s="900">
        <f t="shared" si="0"/>
        <v>30</v>
      </c>
      <c r="E13" s="536" t="s">
        <v>34</v>
      </c>
      <c r="F13" s="790">
        <v>30</v>
      </c>
      <c r="G13" s="536" t="s">
        <v>29</v>
      </c>
      <c r="H13" s="790">
        <v>0</v>
      </c>
      <c r="I13" s="536" t="s">
        <v>29</v>
      </c>
      <c r="J13" s="790">
        <v>0</v>
      </c>
      <c r="K13" s="536" t="s">
        <v>29</v>
      </c>
      <c r="L13" s="790">
        <v>0</v>
      </c>
      <c r="M13" s="536" t="s">
        <v>29</v>
      </c>
      <c r="N13" s="790">
        <v>0</v>
      </c>
      <c r="O13" s="536" t="s">
        <v>29</v>
      </c>
      <c r="P13" s="790">
        <v>0</v>
      </c>
      <c r="Q13" s="536" t="s">
        <v>29</v>
      </c>
      <c r="R13" s="790">
        <v>0</v>
      </c>
      <c r="S13" s="536" t="s">
        <v>29</v>
      </c>
      <c r="T13" s="790">
        <v>0</v>
      </c>
      <c r="U13" s="536" t="s">
        <v>29</v>
      </c>
      <c r="V13" s="790">
        <v>0</v>
      </c>
      <c r="W13" s="536" t="s">
        <v>29</v>
      </c>
      <c r="X13" s="790">
        <v>0</v>
      </c>
      <c r="Y13" s="536" t="s">
        <v>29</v>
      </c>
      <c r="Z13" s="790">
        <v>0</v>
      </c>
      <c r="AA13" s="536" t="s">
        <v>29</v>
      </c>
      <c r="AB13" s="790">
        <v>0</v>
      </c>
      <c r="AC13" s="536" t="s">
        <v>29</v>
      </c>
      <c r="AD13" s="790">
        <v>0</v>
      </c>
      <c r="AE13" s="769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 ht="15" customHeight="1">
      <c r="A14" s="885">
        <v>11</v>
      </c>
      <c r="B14" s="886">
        <v>0</v>
      </c>
      <c r="C14" s="887" t="s">
        <v>154</v>
      </c>
      <c r="D14" s="888">
        <f t="shared" si="0"/>
        <v>20</v>
      </c>
      <c r="E14" s="889" t="s">
        <v>29</v>
      </c>
      <c r="F14" s="890">
        <v>0</v>
      </c>
      <c r="G14" s="889" t="s">
        <v>29</v>
      </c>
      <c r="H14" s="890">
        <v>0</v>
      </c>
      <c r="I14" s="889" t="s">
        <v>29</v>
      </c>
      <c r="J14" s="890">
        <v>0</v>
      </c>
      <c r="K14" s="889" t="s">
        <v>34</v>
      </c>
      <c r="L14" s="890">
        <v>20</v>
      </c>
      <c r="M14" s="889" t="s">
        <v>29</v>
      </c>
      <c r="N14" s="890">
        <v>0</v>
      </c>
      <c r="O14" s="889" t="s">
        <v>29</v>
      </c>
      <c r="P14" s="890">
        <v>0</v>
      </c>
      <c r="Q14" s="889" t="s">
        <v>29</v>
      </c>
      <c r="R14" s="890">
        <v>0</v>
      </c>
      <c r="S14" s="889" t="s">
        <v>29</v>
      </c>
      <c r="T14" s="890">
        <v>0</v>
      </c>
      <c r="U14" s="889" t="s">
        <v>29</v>
      </c>
      <c r="V14" s="890">
        <v>0</v>
      </c>
      <c r="W14" s="889" t="s">
        <v>29</v>
      </c>
      <c r="X14" s="890">
        <v>0</v>
      </c>
      <c r="Y14" s="889" t="s">
        <v>29</v>
      </c>
      <c r="Z14" s="890">
        <v>0</v>
      </c>
      <c r="AA14" s="889" t="s">
        <v>29</v>
      </c>
      <c r="AB14" s="890">
        <v>0</v>
      </c>
      <c r="AC14" s="889" t="s">
        <v>29</v>
      </c>
      <c r="AD14" s="890">
        <v>0</v>
      </c>
      <c r="AE14" s="769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 ht="15" customHeight="1">
      <c r="A15" s="873">
        <v>12</v>
      </c>
      <c r="B15" s="874">
        <v>0</v>
      </c>
      <c r="C15" s="875" t="s">
        <v>41</v>
      </c>
      <c r="D15" s="876">
        <f t="shared" si="0"/>
        <v>0</v>
      </c>
      <c r="E15" s="877" t="s">
        <v>29</v>
      </c>
      <c r="F15" s="878">
        <v>0</v>
      </c>
      <c r="G15" s="877" t="s">
        <v>29</v>
      </c>
      <c r="H15" s="878">
        <v>0</v>
      </c>
      <c r="I15" s="877" t="s">
        <v>29</v>
      </c>
      <c r="J15" s="878">
        <v>0</v>
      </c>
      <c r="K15" s="877" t="s">
        <v>29</v>
      </c>
      <c r="L15" s="878">
        <v>0</v>
      </c>
      <c r="M15" s="877" t="s">
        <v>29</v>
      </c>
      <c r="N15" s="878">
        <v>0</v>
      </c>
      <c r="O15" s="877" t="s">
        <v>59</v>
      </c>
      <c r="P15" s="878">
        <v>0</v>
      </c>
      <c r="Q15" s="877" t="s">
        <v>29</v>
      </c>
      <c r="R15" s="878">
        <v>0</v>
      </c>
      <c r="S15" s="877" t="s">
        <v>29</v>
      </c>
      <c r="T15" s="878">
        <v>0</v>
      </c>
      <c r="U15" s="877" t="s">
        <v>29</v>
      </c>
      <c r="V15" s="878">
        <v>0</v>
      </c>
      <c r="W15" s="877" t="s">
        <v>29</v>
      </c>
      <c r="X15" s="878">
        <v>0</v>
      </c>
      <c r="Y15" s="877" t="s">
        <v>29</v>
      </c>
      <c r="Z15" s="878">
        <v>0</v>
      </c>
      <c r="AA15" s="877" t="s">
        <v>29</v>
      </c>
      <c r="AB15" s="878">
        <v>0</v>
      </c>
      <c r="AC15" s="877" t="s">
        <v>29</v>
      </c>
      <c r="AD15" s="878">
        <v>0</v>
      </c>
      <c r="AE15" s="769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 ht="15" customHeight="1">
      <c r="A16" s="873">
        <v>13</v>
      </c>
      <c r="B16" s="874">
        <v>0</v>
      </c>
      <c r="C16" s="899" t="s">
        <v>155</v>
      </c>
      <c r="D16" s="876">
        <f t="shared" si="0"/>
        <v>0</v>
      </c>
      <c r="E16" s="877" t="s">
        <v>29</v>
      </c>
      <c r="F16" s="878">
        <v>0</v>
      </c>
      <c r="G16" s="877" t="s">
        <v>29</v>
      </c>
      <c r="H16" s="878">
        <v>0</v>
      </c>
      <c r="I16" s="877" t="s">
        <v>29</v>
      </c>
      <c r="J16" s="878">
        <v>0</v>
      </c>
      <c r="K16" s="877" t="s">
        <v>29</v>
      </c>
      <c r="L16" s="878">
        <v>0</v>
      </c>
      <c r="M16" s="877" t="s">
        <v>29</v>
      </c>
      <c r="N16" s="878">
        <v>0</v>
      </c>
      <c r="O16" s="877" t="s">
        <v>29</v>
      </c>
      <c r="P16" s="878">
        <v>0</v>
      </c>
      <c r="Q16" s="877" t="s">
        <v>29</v>
      </c>
      <c r="R16" s="878">
        <v>0</v>
      </c>
      <c r="S16" s="877" t="s">
        <v>29</v>
      </c>
      <c r="T16" s="878">
        <v>0</v>
      </c>
      <c r="U16" s="877" t="s">
        <v>29</v>
      </c>
      <c r="V16" s="878">
        <v>0</v>
      </c>
      <c r="W16" s="877" t="s">
        <v>29</v>
      </c>
      <c r="X16" s="878">
        <v>0</v>
      </c>
      <c r="Y16" s="877" t="s">
        <v>29</v>
      </c>
      <c r="Z16" s="878">
        <v>0</v>
      </c>
      <c r="AA16" s="877" t="s">
        <v>29</v>
      </c>
      <c r="AB16" s="878">
        <v>0</v>
      </c>
      <c r="AC16" s="877" t="s">
        <v>29</v>
      </c>
      <c r="AD16" s="878">
        <v>0</v>
      </c>
      <c r="AE16" s="769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>
      <c r="A17" s="873">
        <v>14</v>
      </c>
      <c r="B17" s="874">
        <v>0</v>
      </c>
      <c r="C17" s="899" t="s">
        <v>156</v>
      </c>
      <c r="D17" s="876">
        <f t="shared" si="0"/>
        <v>0</v>
      </c>
      <c r="E17" s="877" t="s">
        <v>29</v>
      </c>
      <c r="F17" s="878">
        <v>0</v>
      </c>
      <c r="G17" s="877" t="s">
        <v>29</v>
      </c>
      <c r="H17" s="878">
        <v>0</v>
      </c>
      <c r="I17" s="877" t="s">
        <v>29</v>
      </c>
      <c r="J17" s="878">
        <v>0</v>
      </c>
      <c r="K17" s="877" t="s">
        <v>29</v>
      </c>
      <c r="L17" s="878">
        <v>0</v>
      </c>
      <c r="M17" s="877" t="s">
        <v>29</v>
      </c>
      <c r="N17" s="878">
        <v>0</v>
      </c>
      <c r="O17" s="877" t="s">
        <v>29</v>
      </c>
      <c r="P17" s="878">
        <v>0</v>
      </c>
      <c r="Q17" s="877" t="s">
        <v>29</v>
      </c>
      <c r="R17" s="878">
        <v>0</v>
      </c>
      <c r="S17" s="877" t="s">
        <v>29</v>
      </c>
      <c r="T17" s="878">
        <v>0</v>
      </c>
      <c r="U17" s="877" t="s">
        <v>29</v>
      </c>
      <c r="V17" s="878">
        <v>0</v>
      </c>
      <c r="W17" s="877" t="s">
        <v>29</v>
      </c>
      <c r="X17" s="878">
        <v>0</v>
      </c>
      <c r="Y17" s="877" t="s">
        <v>29</v>
      </c>
      <c r="Z17" s="878">
        <v>0</v>
      </c>
      <c r="AA17" s="877" t="s">
        <v>29</v>
      </c>
      <c r="AB17" s="878">
        <v>0</v>
      </c>
      <c r="AC17" s="877" t="s">
        <v>29</v>
      </c>
      <c r="AD17" s="878">
        <v>0</v>
      </c>
      <c r="AE17" s="769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>
      <c r="A18" s="873">
        <v>15</v>
      </c>
      <c r="B18" s="874">
        <v>0</v>
      </c>
      <c r="C18" s="875" t="s">
        <v>157</v>
      </c>
      <c r="D18" s="876">
        <f t="shared" si="0"/>
        <v>0</v>
      </c>
      <c r="E18" s="877" t="s">
        <v>29</v>
      </c>
      <c r="F18" s="878">
        <v>0</v>
      </c>
      <c r="G18" s="877" t="s">
        <v>29</v>
      </c>
      <c r="H18" s="878">
        <v>0</v>
      </c>
      <c r="I18" s="877" t="s">
        <v>29</v>
      </c>
      <c r="J18" s="878">
        <v>0</v>
      </c>
      <c r="K18" s="877" t="s">
        <v>29</v>
      </c>
      <c r="L18" s="878">
        <v>0</v>
      </c>
      <c r="M18" s="877" t="s">
        <v>29</v>
      </c>
      <c r="N18" s="878">
        <v>0</v>
      </c>
      <c r="O18" s="877" t="s">
        <v>29</v>
      </c>
      <c r="P18" s="878">
        <v>0</v>
      </c>
      <c r="Q18" s="877" t="s">
        <v>29</v>
      </c>
      <c r="R18" s="878">
        <v>0</v>
      </c>
      <c r="S18" s="877" t="s">
        <v>29</v>
      </c>
      <c r="T18" s="878">
        <v>0</v>
      </c>
      <c r="U18" s="877" t="s">
        <v>29</v>
      </c>
      <c r="V18" s="878">
        <v>0</v>
      </c>
      <c r="W18" s="877" t="s">
        <v>29</v>
      </c>
      <c r="X18" s="878">
        <v>0</v>
      </c>
      <c r="Y18" s="877" t="s">
        <v>29</v>
      </c>
      <c r="Z18" s="878">
        <v>0</v>
      </c>
      <c r="AA18" s="877" t="s">
        <v>29</v>
      </c>
      <c r="AB18" s="878">
        <v>0</v>
      </c>
      <c r="AC18" s="877" t="s">
        <v>29</v>
      </c>
      <c r="AD18" s="878">
        <v>0</v>
      </c>
      <c r="AE18" s="769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</row>
    <row r="19" spans="1:36">
      <c r="A19" s="885">
        <v>16</v>
      </c>
      <c r="B19" s="886">
        <v>0</v>
      </c>
      <c r="C19" s="887" t="s">
        <v>158</v>
      </c>
      <c r="D19" s="888">
        <f t="shared" si="0"/>
        <v>0</v>
      </c>
      <c r="E19" s="889" t="s">
        <v>29</v>
      </c>
      <c r="F19" s="890">
        <v>0</v>
      </c>
      <c r="G19" s="889" t="s">
        <v>29</v>
      </c>
      <c r="H19" s="890">
        <v>0</v>
      </c>
      <c r="I19" s="889" t="s">
        <v>29</v>
      </c>
      <c r="J19" s="890">
        <v>0</v>
      </c>
      <c r="K19" s="889" t="s">
        <v>29</v>
      </c>
      <c r="L19" s="890">
        <v>0</v>
      </c>
      <c r="M19" s="889" t="s">
        <v>29</v>
      </c>
      <c r="N19" s="890">
        <v>0</v>
      </c>
      <c r="O19" s="889" t="s">
        <v>29</v>
      </c>
      <c r="P19" s="890">
        <v>0</v>
      </c>
      <c r="Q19" s="889" t="s">
        <v>29</v>
      </c>
      <c r="R19" s="890">
        <v>0</v>
      </c>
      <c r="S19" s="889" t="s">
        <v>29</v>
      </c>
      <c r="T19" s="890">
        <v>0</v>
      </c>
      <c r="U19" s="889" t="s">
        <v>29</v>
      </c>
      <c r="V19" s="890">
        <v>0</v>
      </c>
      <c r="W19" s="889" t="s">
        <v>29</v>
      </c>
      <c r="X19" s="890">
        <v>0</v>
      </c>
      <c r="Y19" s="889" t="s">
        <v>29</v>
      </c>
      <c r="Z19" s="890">
        <v>0</v>
      </c>
      <c r="AA19" s="889" t="s">
        <v>29</v>
      </c>
      <c r="AB19" s="890">
        <v>0</v>
      </c>
      <c r="AC19" s="889" t="s">
        <v>29</v>
      </c>
      <c r="AD19" s="890">
        <v>0</v>
      </c>
      <c r="AE19" s="769">
        <v>0</v>
      </c>
      <c r="AF19" s="725">
        <v>0</v>
      </c>
      <c r="AG19" s="725">
        <v>0</v>
      </c>
      <c r="AH19" s="725">
        <v>0</v>
      </c>
      <c r="AI19" s="725">
        <v>0</v>
      </c>
      <c r="AJ19" s="725">
        <v>0</v>
      </c>
    </row>
    <row r="20" spans="1:36">
      <c r="A20" s="885">
        <v>17</v>
      </c>
      <c r="B20" s="886">
        <v>0</v>
      </c>
      <c r="C20" s="887" t="s">
        <v>60</v>
      </c>
      <c r="D20" s="888">
        <f t="shared" si="0"/>
        <v>0</v>
      </c>
      <c r="E20" s="889" t="s">
        <v>29</v>
      </c>
      <c r="F20" s="890">
        <v>0</v>
      </c>
      <c r="G20" s="889" t="s">
        <v>29</v>
      </c>
      <c r="H20" s="890">
        <v>0</v>
      </c>
      <c r="I20" s="889" t="s">
        <v>29</v>
      </c>
      <c r="J20" s="890">
        <v>0</v>
      </c>
      <c r="K20" s="889" t="s">
        <v>29</v>
      </c>
      <c r="L20" s="890">
        <v>0</v>
      </c>
      <c r="M20" s="889" t="s">
        <v>29</v>
      </c>
      <c r="N20" s="890">
        <v>0</v>
      </c>
      <c r="O20" s="889" t="s">
        <v>29</v>
      </c>
      <c r="P20" s="890">
        <v>0</v>
      </c>
      <c r="Q20" s="889" t="s">
        <v>29</v>
      </c>
      <c r="R20" s="890">
        <v>0</v>
      </c>
      <c r="S20" s="889" t="s">
        <v>29</v>
      </c>
      <c r="T20" s="890">
        <v>0</v>
      </c>
      <c r="U20" s="889" t="s">
        <v>29</v>
      </c>
      <c r="V20" s="890">
        <v>0</v>
      </c>
      <c r="W20" s="889" t="s">
        <v>29</v>
      </c>
      <c r="X20" s="890">
        <v>0</v>
      </c>
      <c r="Y20" s="889" t="s">
        <v>29</v>
      </c>
      <c r="Z20" s="890">
        <v>0</v>
      </c>
      <c r="AA20" s="889" t="s">
        <v>29</v>
      </c>
      <c r="AB20" s="890">
        <v>0</v>
      </c>
      <c r="AC20" s="889" t="s">
        <v>29</v>
      </c>
      <c r="AD20" s="890">
        <v>0</v>
      </c>
      <c r="AE20" s="769">
        <v>0</v>
      </c>
      <c r="AF20" s="725">
        <v>0</v>
      </c>
      <c r="AG20" s="725">
        <v>0</v>
      </c>
      <c r="AH20" s="725">
        <v>0</v>
      </c>
      <c r="AI20" s="725">
        <v>0</v>
      </c>
      <c r="AJ20" s="725">
        <v>0</v>
      </c>
    </row>
    <row r="21" spans="1:36">
      <c r="A21" s="891">
        <v>18</v>
      </c>
      <c r="B21" s="886">
        <v>0</v>
      </c>
      <c r="C21" s="892" t="s">
        <v>61</v>
      </c>
      <c r="D21" s="888">
        <f t="shared" si="0"/>
        <v>0</v>
      </c>
      <c r="E21" s="889" t="s">
        <v>29</v>
      </c>
      <c r="F21" s="890">
        <v>0</v>
      </c>
      <c r="G21" s="889" t="s">
        <v>29</v>
      </c>
      <c r="H21" s="890">
        <v>0</v>
      </c>
      <c r="I21" s="889" t="s">
        <v>29</v>
      </c>
      <c r="J21" s="890">
        <v>0</v>
      </c>
      <c r="K21" s="889" t="s">
        <v>29</v>
      </c>
      <c r="L21" s="890">
        <v>0</v>
      </c>
      <c r="M21" s="889" t="s">
        <v>29</v>
      </c>
      <c r="N21" s="890">
        <v>0</v>
      </c>
      <c r="O21" s="889" t="s">
        <v>29</v>
      </c>
      <c r="P21" s="890">
        <v>0</v>
      </c>
      <c r="Q21" s="889" t="s">
        <v>29</v>
      </c>
      <c r="R21" s="890">
        <v>0</v>
      </c>
      <c r="S21" s="889" t="s">
        <v>29</v>
      </c>
      <c r="T21" s="890">
        <v>0</v>
      </c>
      <c r="U21" s="889" t="s">
        <v>29</v>
      </c>
      <c r="V21" s="890">
        <v>0</v>
      </c>
      <c r="W21" s="889" t="s">
        <v>29</v>
      </c>
      <c r="X21" s="890">
        <v>0</v>
      </c>
      <c r="Y21" s="889" t="s">
        <v>29</v>
      </c>
      <c r="Z21" s="890">
        <v>0</v>
      </c>
      <c r="AA21" s="889" t="s">
        <v>29</v>
      </c>
      <c r="AB21" s="890">
        <v>0</v>
      </c>
      <c r="AC21" s="889" t="s">
        <v>29</v>
      </c>
      <c r="AD21" s="890">
        <v>0</v>
      </c>
      <c r="AE21" s="769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</row>
  </sheetData>
  <sortState xmlns:xlrd2="http://schemas.microsoft.com/office/spreadsheetml/2017/richdata2" ref="A4:AJ21">
    <sortCondition descending="1" ref="D4:D21"/>
  </sortState>
  <mergeCells count="36">
    <mergeCell ref="K2:L2"/>
    <mergeCell ref="M2:N2"/>
    <mergeCell ref="AI2:AI3"/>
    <mergeCell ref="AJ2:AJ3"/>
    <mergeCell ref="U2:V2"/>
    <mergeCell ref="W2:X2"/>
    <mergeCell ref="Y2:Z2"/>
    <mergeCell ref="AA2:AB2"/>
    <mergeCell ref="AC2:AD2"/>
    <mergeCell ref="AH2:AH3"/>
    <mergeCell ref="AG1:AG3"/>
    <mergeCell ref="AH1:AJ1"/>
    <mergeCell ref="AA1:AB1"/>
    <mergeCell ref="AC1:AD1"/>
    <mergeCell ref="AE1:AE3"/>
    <mergeCell ref="AF1:AF3"/>
    <mergeCell ref="O2:P2"/>
    <mergeCell ref="Q2:R2"/>
    <mergeCell ref="S2:T2"/>
    <mergeCell ref="W1:X1"/>
    <mergeCell ref="Y1:Z1"/>
    <mergeCell ref="U1:V1"/>
    <mergeCell ref="K1:L1"/>
    <mergeCell ref="M1:N1"/>
    <mergeCell ref="O1:P1"/>
    <mergeCell ref="Q1:R1"/>
    <mergeCell ref="S1:T1"/>
    <mergeCell ref="I1:J1"/>
    <mergeCell ref="A1:A3"/>
    <mergeCell ref="B1:B3"/>
    <mergeCell ref="D1:D3"/>
    <mergeCell ref="E1:F1"/>
    <mergeCell ref="G1:H1"/>
    <mergeCell ref="E2:F2"/>
    <mergeCell ref="G2:H2"/>
    <mergeCell ref="I2:J2"/>
  </mergeCells>
  <conditionalFormatting sqref="A4 A6:A7 A9:A10 A12:A21 AE4:AJ21">
    <cfRule type="cellIs" priority="76" stopIfTrue="1" operator="equal">
      <formula>0</formula>
    </cfRule>
  </conditionalFormatting>
  <conditionalFormatting sqref="A4 AE4:AJ21 A6:A7 A9:A10 A12:A21 D4:D21">
    <cfRule type="expression" dxfId="1192" priority="78" stopIfTrue="1">
      <formula>A4&lt;OFFSET(CoursePar,0,COLUMN()-1)</formula>
    </cfRule>
  </conditionalFormatting>
  <conditionalFormatting sqref="A4 AE4:AJ21 A6:A7 A9:A10 A12:A21">
    <cfRule type="expression" dxfId="1191" priority="77" stopIfTrue="1">
      <formula>A4=OFFSET(CoursePar,0,COLUMN()-1)</formula>
    </cfRule>
  </conditionalFormatting>
  <conditionalFormatting sqref="A5 A8 A11">
    <cfRule type="expression" dxfId="1190" priority="68" stopIfTrue="1">
      <formula>A5=OFFSET(CoursePar,0,COLUMN()-1)</formula>
    </cfRule>
    <cfRule type="cellIs" priority="67" stopIfTrue="1" operator="equal">
      <formula>0</formula>
    </cfRule>
    <cfRule type="expression" dxfId="1189" priority="69" stopIfTrue="1">
      <formula>A5&lt;OFFSET(CoursePar,0,COLUMN()-1)</formula>
    </cfRule>
  </conditionalFormatting>
  <conditionalFormatting sqref="A4:B21">
    <cfRule type="expression" dxfId="1188" priority="72" stopIfTrue="1">
      <formula>A4&lt;OFFSET(CoursePar,0,COLUMN()-1)</formula>
    </cfRule>
    <cfRule type="expression" dxfId="1187" priority="71" stopIfTrue="1">
      <formula>A4=OFFSET(CoursePar,0,COLUMN()-1)</formula>
    </cfRule>
    <cfRule type="cellIs" priority="70" stopIfTrue="1" operator="equal">
      <formula>0</formula>
    </cfRule>
  </conditionalFormatting>
  <conditionalFormatting sqref="D4:F21 K4:L21 Q4:R21 W4:Z21">
    <cfRule type="cellIs" priority="28" stopIfTrue="1" operator="equal">
      <formula>0</formula>
    </cfRule>
    <cfRule type="expression" dxfId="1186" priority="29" stopIfTrue="1">
      <formula>D4=OFFSET(CoursePar,0,COLUMN()-1)</formula>
    </cfRule>
  </conditionalFormatting>
  <conditionalFormatting sqref="E4:F4 K4:L4 Q4:R4 W4:Z4 E6:F6 K6:L6 Q6:R6 W6:Z6 E8:F8 K8:L8 Q8:R8 W8:Z8 E10:F10 K10:L10 Q10:R10 W10:Z10 E12:F12 K12:L12 Q12:R12 W12:Z12 E14:F14 K14:L14 Q14:R14 W14:Z14 E16:F16 K16:L16 Q16:R16 W16:Z16 E18:F18 K18:L18 Q18:R18 W18:Z18 E20:F20 K20:L20 Q20:R20 W20:Z20">
    <cfRule type="expression" dxfId="1185" priority="36" stopIfTrue="1">
      <formula>E4&lt;OFFSET(CoursePar,0,COLUMN()-1)</formula>
    </cfRule>
  </conditionalFormatting>
  <conditionalFormatting sqref="E5:F5 E7:F7 E9:F9 E11:F11 E13:F13 E15:F15 E17:F17 E19:F19 E21:F21">
    <cfRule type="expression" dxfId="1184" priority="27" stopIfTrue="1">
      <formula>E5&lt;OFFSET(CoursePar,0,COLUMN()-1)</formula>
    </cfRule>
  </conditionalFormatting>
  <conditionalFormatting sqref="E5:F5 K5:L5 Q5:R5 W5:Z5 E7:F7 K7:L7 Q7:R7 W7:Z7 E9:F9 K9:L9 Q9:R9 W9:Z9 E11:F11 K11:L11 Q11:R11 W11:Z11 E13:F13 K13:L13 Q13:R13 W13:Z13 E15:F15 K15:L15 Q15:R15 W15:Z15 E17:F17 K17:L17 Q17:R17 W17:Z17 E19:F19 K19:L19 Q19:R19 W19:Z19 E21:F21 K21:L21 Q21:R21 W21:Z21">
    <cfRule type="cellIs" priority="1" stopIfTrue="1" operator="equal">
      <formula>0</formula>
    </cfRule>
    <cfRule type="expression" dxfId="1183" priority="2" stopIfTrue="1">
      <formula>E5=OFFSET(CoursePar,0,COLUMN()-1)</formula>
    </cfRule>
    <cfRule type="expression" dxfId="1182" priority="3" stopIfTrue="1">
      <formula>E5&lt;OFFSET(CoursePar,0,COLUMN()-1)</formula>
    </cfRule>
  </conditionalFormatting>
  <conditionalFormatting sqref="E4:H4 K4:N4 Q4:T4 W4:AB4 E6:H6 K6:N6 Q6:T6 W6:AB6 E8:H8 K8:N8 Q8:T8 W8:AB8 E10:H10 K10:N10 Q10:T10 W10:AB10 E12:H12 K12:N12 Q12:T12 W12:AB12 E14:H14 K14:N14 Q14:T14 W14:AB14 E16:H16 K16:N16 Q16:T16 W16:AB16 E18:H18 K18:N18 Q18:T18 W18:AB18 E20:H20 K20:N20 Q20:T20 W20:AB20">
    <cfRule type="expression" dxfId="1181" priority="39" stopIfTrue="1">
      <formula>E4&lt;OFFSET(CoursePar,0,COLUMN()-1)</formula>
    </cfRule>
    <cfRule type="cellIs" priority="37" stopIfTrue="1" operator="equal">
      <formula>0</formula>
    </cfRule>
    <cfRule type="expression" dxfId="1180" priority="38" stopIfTrue="1">
      <formula>E4=OFFSET(CoursePar,0,COLUMN()-1)</formula>
    </cfRule>
  </conditionalFormatting>
  <conditionalFormatting sqref="E5:H5 K5:N5 Q5:T5 W5:AB5 E7:H7 K7:N7 Q7:T7 W7:AB7 E9:H9 K9:N9 Q9:T9 W9:AB9 E11:H11 K11:N11 Q11:T11 W11:AB11 E13:H13 K13:N13 Q13:T13 W13:AB13 E15:H15 K15:N15 Q15:T15 W15:AB15 E17:H17 K17:N17 Q17:T17 W17:AB17 E19:H19 K19:N19 Q19:T19 W19:AB19 E21:H21 K21:N21 Q21:T21 W21:AB21">
    <cfRule type="cellIs" priority="4" stopIfTrue="1" operator="equal">
      <formula>0</formula>
    </cfRule>
    <cfRule type="expression" dxfId="1179" priority="5" stopIfTrue="1">
      <formula>E5=OFFSET(CoursePar,0,COLUMN()-1)</formula>
    </cfRule>
    <cfRule type="expression" dxfId="1178" priority="6" stopIfTrue="1">
      <formula>E5&lt;OFFSET(CoursePar,0,COLUMN()-1)</formula>
    </cfRule>
    <cfRule type="expression" dxfId="1177" priority="30" stopIfTrue="1">
      <formula>E5&lt;OFFSET(CoursePar,0,COLUMN()-1)</formula>
    </cfRule>
  </conditionalFormatting>
  <conditionalFormatting sqref="E4:J4 M4:P4 S4:V4 AA4:AD4 E6:J6 M6:P6 S6:V6 AA6:AD6 E8:J8 M8:P8 S8:V8 AA8:AD8 E10:J10 M10:P10 S10:V10 AA10:AD10 E12:J12 M12:P12 S12:V12 AA12:AD12 E14:J14 M14:P14 S14:V14 AA14:AD14 E16:J16 M16:P16 S16:V16 AA16:AD16 E18:J18 M18:P18 S18:V18 AA18:AD18 E20:J20 M20:P20 S20:V20 AA20:AD20">
    <cfRule type="cellIs" priority="43" stopIfTrue="1" operator="equal">
      <formula>0</formula>
    </cfRule>
    <cfRule type="expression" dxfId="1176" priority="44" stopIfTrue="1">
      <formula>E4=OFFSET(CoursePar,0,COLUMN()-1)</formula>
    </cfRule>
    <cfRule type="expression" dxfId="1175" priority="45" stopIfTrue="1">
      <formula>E4&lt;OFFSET(CoursePar,0,COLUMN()-1)</formula>
    </cfRule>
  </conditionalFormatting>
  <conditionalFormatting sqref="E4:L4 O4:R4 U4:Z4 AC4:AD4 E6:L6 O6:R6 U6:Z6 AC6:AD6 E8:L8 O8:R8 U8:Z8 AC8:AD8 E10:L10 O10:R10 U10:Z10 AC10:AD10 E12:L12 O12:R12 U12:Z12 AC12:AD12 E14:L14 O14:R14 U14:Z14 AC14:AD14 E16:L16 O16:R16 U16:Z16 AC16:AD16 E18:L18 O18:R18 U18:Z18 AC18:AD18 E20:L20 O20:R20 U20:Z20 AC20:AD20">
    <cfRule type="cellIs" priority="55" stopIfTrue="1" operator="equal">
      <formula>0</formula>
    </cfRule>
    <cfRule type="expression" dxfId="1174" priority="56" stopIfTrue="1">
      <formula>E4=OFFSET(CoursePar,0,COLUMN()-1)</formula>
    </cfRule>
    <cfRule type="expression" dxfId="1173" priority="57" stopIfTrue="1">
      <formula>E4&lt;OFFSET(CoursePar,0,COLUMN()-1)</formula>
    </cfRule>
  </conditionalFormatting>
  <conditionalFormatting sqref="E5:AD5 E7:AD7 E9:AD9 E11:AD11 E13:AD13 E15:AD15 E17:AD17 E19:AD19 E21:AD21">
    <cfRule type="expression" dxfId="1172" priority="23" stopIfTrue="1">
      <formula>E5=OFFSET(CoursePar,0,COLUMN()-1)</formula>
    </cfRule>
    <cfRule type="cellIs" priority="22" stopIfTrue="1" operator="equal">
      <formula>0</formula>
    </cfRule>
  </conditionalFormatting>
  <conditionalFormatting sqref="G5:J5 M5:P5 S5:V5 AA5:AD5 G7:J7 M7:P7 S7:V7 AA7:AD7 G9:J9 M9:P9 S9:V9 AA9:AD9 G11:J11 M11:P11 S11:V11 AA11:AD11 G13:J13 M13:P13 S13:V13 AA13:AD13 G15:J15 M15:P15 S15:V15 AA15:AD15 G17:J17 M17:P17 S17:V17 AA17:AD17 G19:J19 M19:P19 S19:V19 AA19:AD19 G21:J21 M21:P21 S21:V21 AA21:AD21">
    <cfRule type="expression" dxfId="1171" priority="11" stopIfTrue="1">
      <formula>G5=OFFSET(CoursePar,0,COLUMN()-1)</formula>
    </cfRule>
    <cfRule type="expression" dxfId="1170" priority="12" stopIfTrue="1">
      <formula>G5&lt;OFFSET(CoursePar,0,COLUMN()-1)</formula>
    </cfRule>
    <cfRule type="cellIs" priority="10" stopIfTrue="1" operator="equal">
      <formula>0</formula>
    </cfRule>
  </conditionalFormatting>
  <conditionalFormatting sqref="I4:J4 O4:P4 U4:V4 AC4:AD4 I6:J6 O6:P6 U6:V6 AC6:AD6 I8:J8 O8:P8 U8:V8 AC8:AD8 I10:J10 O10:P10 U10:V10 AC10:AD10 I12:J12 O12:P12 U12:V12 AC12:AD12 I14:J14 O14:P14 U14:V14 AC14:AD14 I16:J16 O16:P16 U16:V16 AC16:AD16 I18:J18 O18:P18 U18:V18 AC18:AD18 I20:J20 O20:P20 U20:V20 AC20:AD20">
    <cfRule type="cellIs" priority="49" stopIfTrue="1" operator="equal">
      <formula>0</formula>
    </cfRule>
    <cfRule type="expression" dxfId="1169" priority="50" stopIfTrue="1">
      <formula>I4=OFFSET(CoursePar,0,COLUMN()-1)</formula>
    </cfRule>
    <cfRule type="expression" dxfId="1168" priority="51" stopIfTrue="1">
      <formula>I4&lt;OFFSET(CoursePar,0,COLUMN()-1)</formula>
    </cfRule>
    <cfRule type="cellIs" priority="52" stopIfTrue="1" operator="equal">
      <formula>0</formula>
    </cfRule>
    <cfRule type="expression" dxfId="1167" priority="53" stopIfTrue="1">
      <formula>I4=OFFSET(CoursePar,0,COLUMN()-1)</formula>
    </cfRule>
    <cfRule type="expression" dxfId="1166" priority="54" stopIfTrue="1">
      <formula>I4&lt;OFFSET(CoursePar,0,COLUMN()-1)</formula>
    </cfRule>
  </conditionalFormatting>
  <conditionalFormatting sqref="I5:J5 O5:P5 U5:V5 AC5:AD5 I7:J7 O7:P7 U7:V7 AC7:AD7 I9:J9 O9:P9 U9:V9 AC9:AD9 I11:J11 O11:P11 U11:V11 AC11:AD11 I13:J13 O13:P13 U13:V13 AC13:AD13 I15:J15 O15:P15 U15:V15 AC15:AD15 I17:J17 O17:P17 U17:V17 AC17:AD17 I19:J19 O19:P19 U19:V19 AC19:AD19 I21:J21 O21:P21 U21:V21 AC21:AD21">
    <cfRule type="cellIs" priority="16" stopIfTrue="1" operator="equal">
      <formula>0</formula>
    </cfRule>
    <cfRule type="expression" dxfId="1165" priority="17" stopIfTrue="1">
      <formula>I5=OFFSET(CoursePar,0,COLUMN()-1)</formula>
    </cfRule>
    <cfRule type="expression" dxfId="1164" priority="21" stopIfTrue="1">
      <formula>I5&lt;OFFSET(CoursePar,0,COLUMN()-1)</formula>
    </cfRule>
    <cfRule type="expression" dxfId="1163" priority="20" stopIfTrue="1">
      <formula>I5=OFFSET(CoursePar,0,COLUMN()-1)</formula>
    </cfRule>
    <cfRule type="cellIs" priority="19" stopIfTrue="1" operator="equal">
      <formula>0</formula>
    </cfRule>
    <cfRule type="expression" dxfId="1162" priority="18" stopIfTrue="1">
      <formula>I5&lt;OFFSET(CoursePar,0,COLUMN()-1)</formula>
    </cfRule>
  </conditionalFormatting>
  <conditionalFormatting sqref="I5:L5 O5:R5 U5:Z5 AC5:AD5 I7:L7 O7:R7 U7:Z7 AC7:AD7 I9:L9 O9:R9 U9:Z9 AC9:AD9 I11:L11 O11:R11 U11:Z11 AC11:AD11 I13:L13 O13:R13 U13:Z13 AC13:AD13 I15:L15 O15:R15 U15:Z15 AC15:AD15 I17:L17 O17:R17 U17:Z17 AC17:AD17 I19:L19 O19:R19 U19:Z19 AC19:AD19 I21:L21 O21:R21 U21:Z21 AC21:AD21">
    <cfRule type="expression" dxfId="1161" priority="24" stopIfTrue="1">
      <formula>I5&lt;OFFSET(CoursePar,0,COLUMN()-1)</formula>
    </cfRule>
  </conditionalFormatting>
  <conditionalFormatting sqref="K4:N4 Q4:T4 W4:AB4 K6:N6 Q6:T6 W6:AB6 K8:N8 Q8:T8 W8:AB8 K10:N10 Q10:T10 W10:AB10 K12:N12 Q12:T12 W12:AB12 K14:N14 Q14:T14 W14:AB14 K16:N16 Q16:T16 W16:AB16 K18:N18 Q18:T18 W18:AB18 K20:N20 Q20:T20 W20:AB20">
    <cfRule type="cellIs" priority="61" stopIfTrue="1" operator="equal">
      <formula>0</formula>
    </cfRule>
    <cfRule type="expression" dxfId="1160" priority="62" stopIfTrue="1">
      <formula>K4=OFFSET(CoursePar,0,COLUMN()-1)</formula>
    </cfRule>
    <cfRule type="expression" dxfId="1159" priority="63" stopIfTrue="1">
      <formula>K4&lt;OFFSET(CoursePar,0,COLUMN()-1)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E2D3-FF36-4294-8B3F-453562340336}">
  <sheetPr>
    <tabColor theme="9" tint="-0.249977111117893"/>
  </sheetPr>
  <dimension ref="A1:AJ21"/>
  <sheetViews>
    <sheetView zoomScaleNormal="100" workbookViewId="0">
      <selection activeCell="AL15" sqref="AL15"/>
    </sheetView>
  </sheetViews>
  <sheetFormatPr defaultRowHeight="15"/>
  <cols>
    <col min="3" max="3" width="23.5703125" customWidth="1"/>
    <col min="5" max="5" width="3.7109375" customWidth="1"/>
    <col min="7" max="7" width="3.7109375" customWidth="1"/>
    <col min="9" max="9" width="3.7109375" customWidth="1"/>
    <col min="11" max="11" width="3.7109375" customWidth="1"/>
    <col min="13" max="13" width="3.7109375" customWidth="1"/>
    <col min="15" max="15" width="3.7109375" customWidth="1"/>
    <col min="17" max="17" width="3.7109375" customWidth="1"/>
    <col min="19" max="19" width="3.7109375" customWidth="1"/>
    <col min="21" max="21" width="3.7109375" customWidth="1"/>
    <col min="23" max="23" width="3.7109375" customWidth="1"/>
    <col min="25" max="25" width="3.7109375" customWidth="1"/>
    <col min="27" max="27" width="3.7109375" customWidth="1"/>
    <col min="29" max="29" width="3.7109375" customWidth="1"/>
  </cols>
  <sheetData>
    <row r="1" spans="1:36">
      <c r="A1" s="1059" t="s">
        <v>0</v>
      </c>
      <c r="B1" s="1061" t="s">
        <v>1</v>
      </c>
      <c r="C1" s="750" t="s">
        <v>2</v>
      </c>
      <c r="D1" s="1063" t="s">
        <v>3</v>
      </c>
      <c r="E1" s="1049" t="s">
        <v>4</v>
      </c>
      <c r="F1" s="1049"/>
      <c r="G1" s="1049" t="s">
        <v>5</v>
      </c>
      <c r="H1" s="1049"/>
      <c r="I1" s="1049" t="s">
        <v>6</v>
      </c>
      <c r="J1" s="1049"/>
      <c r="K1" s="1049" t="s">
        <v>7</v>
      </c>
      <c r="L1" s="1049"/>
      <c r="M1" s="1049" t="s">
        <v>8</v>
      </c>
      <c r="N1" s="1049"/>
      <c r="O1" s="1049" t="s">
        <v>9</v>
      </c>
      <c r="P1" s="1049"/>
      <c r="Q1" s="1049" t="s">
        <v>10</v>
      </c>
      <c r="R1" s="1049"/>
      <c r="S1" s="1049" t="s">
        <v>11</v>
      </c>
      <c r="T1" s="1049"/>
      <c r="U1" s="1049" t="s">
        <v>12</v>
      </c>
      <c r="V1" s="1049"/>
      <c r="W1" s="1049" t="s">
        <v>13</v>
      </c>
      <c r="X1" s="1049"/>
      <c r="Y1" s="1049" t="s">
        <v>14</v>
      </c>
      <c r="Z1" s="1049"/>
      <c r="AA1" s="1049" t="s">
        <v>15</v>
      </c>
      <c r="AB1" s="1049"/>
      <c r="AC1" s="1049" t="s">
        <v>16</v>
      </c>
      <c r="AD1" s="1049"/>
      <c r="AE1" s="1056" t="s">
        <v>17</v>
      </c>
      <c r="AF1" s="1050" t="s">
        <v>18</v>
      </c>
      <c r="AG1" s="1051" t="s">
        <v>19</v>
      </c>
      <c r="AH1" s="1054" t="s">
        <v>20</v>
      </c>
      <c r="AI1" s="1055"/>
      <c r="AJ1" s="1055"/>
    </row>
    <row r="2" spans="1:36">
      <c r="A2" s="1060"/>
      <c r="B2" s="1062"/>
      <c r="C2" s="691" t="s">
        <v>21</v>
      </c>
      <c r="D2" s="1064"/>
      <c r="E2" s="1048">
        <v>44897</v>
      </c>
      <c r="F2" s="1049"/>
      <c r="G2" s="1048">
        <v>44905</v>
      </c>
      <c r="H2" s="1049"/>
      <c r="I2" s="1048">
        <v>44912</v>
      </c>
      <c r="J2" s="1049"/>
      <c r="K2" s="1048">
        <v>44918</v>
      </c>
      <c r="L2" s="1049"/>
      <c r="M2" s="1048">
        <v>44925</v>
      </c>
      <c r="N2" s="1049"/>
      <c r="O2" s="1048">
        <v>44933</v>
      </c>
      <c r="P2" s="1049"/>
      <c r="Q2" s="1048">
        <v>44940</v>
      </c>
      <c r="R2" s="1049"/>
      <c r="S2" s="1048">
        <v>44582</v>
      </c>
      <c r="T2" s="1049"/>
      <c r="U2" s="1048">
        <v>44954</v>
      </c>
      <c r="V2" s="1048"/>
      <c r="W2" s="1048">
        <v>44961</v>
      </c>
      <c r="X2" s="1048"/>
      <c r="Y2" s="1048">
        <v>44968</v>
      </c>
      <c r="Z2" s="1048"/>
      <c r="AA2" s="1048">
        <v>44975</v>
      </c>
      <c r="AB2" s="1048"/>
      <c r="AC2" s="1048">
        <v>44982</v>
      </c>
      <c r="AD2" s="1048"/>
      <c r="AE2" s="1057"/>
      <c r="AF2" s="1050"/>
      <c r="AG2" s="1052"/>
      <c r="AH2" s="1050" t="s">
        <v>22</v>
      </c>
      <c r="AI2" s="1050" t="s">
        <v>23</v>
      </c>
      <c r="AJ2" s="1050" t="s">
        <v>24</v>
      </c>
    </row>
    <row r="3" spans="1:36">
      <c r="A3" s="1060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1058"/>
      <c r="AF3" s="1050"/>
      <c r="AG3" s="1053"/>
      <c r="AH3" s="1050"/>
      <c r="AI3" s="1050"/>
      <c r="AJ3" s="1050"/>
    </row>
    <row r="4" spans="1:36" ht="15" customHeight="1">
      <c r="A4" s="820">
        <v>1</v>
      </c>
      <c r="B4" s="821">
        <v>0</v>
      </c>
      <c r="C4" s="822" t="s">
        <v>31</v>
      </c>
      <c r="D4" s="823">
        <f t="shared" ref="D4:D21" si="0">IF($C4="","",SUM(F4+H4+J4+L4+N4+AB4+AD4+P4+R4+T4+V4+X4+Z4))</f>
        <v>1368</v>
      </c>
      <c r="E4" s="824" t="s">
        <v>46</v>
      </c>
      <c r="F4" s="825">
        <v>98</v>
      </c>
      <c r="G4" s="824" t="s">
        <v>28</v>
      </c>
      <c r="H4" s="825">
        <v>140</v>
      </c>
      <c r="I4" s="824" t="s">
        <v>28</v>
      </c>
      <c r="J4" s="825">
        <v>134</v>
      </c>
      <c r="K4" s="824" t="s">
        <v>34</v>
      </c>
      <c r="L4" s="825">
        <v>28</v>
      </c>
      <c r="M4" s="824" t="s">
        <v>29</v>
      </c>
      <c r="N4" s="825">
        <v>0</v>
      </c>
      <c r="O4" s="824" t="s">
        <v>28</v>
      </c>
      <c r="P4" s="825">
        <v>144</v>
      </c>
      <c r="Q4" s="824" t="s">
        <v>46</v>
      </c>
      <c r="R4" s="825">
        <v>100</v>
      </c>
      <c r="S4" s="824" t="s">
        <v>46</v>
      </c>
      <c r="T4" s="825">
        <v>92</v>
      </c>
      <c r="U4" s="824" t="s">
        <v>28</v>
      </c>
      <c r="V4" s="825">
        <v>138</v>
      </c>
      <c r="W4" s="824" t="s">
        <v>28</v>
      </c>
      <c r="X4" s="825">
        <v>138</v>
      </c>
      <c r="Y4" s="824" t="s">
        <v>46</v>
      </c>
      <c r="Z4" s="825">
        <v>92</v>
      </c>
      <c r="AA4" s="824" t="s">
        <v>28</v>
      </c>
      <c r="AB4" s="825">
        <v>132</v>
      </c>
      <c r="AC4" s="824" t="s">
        <v>28</v>
      </c>
      <c r="AD4" s="825">
        <v>132</v>
      </c>
      <c r="AE4" s="769">
        <v>1</v>
      </c>
      <c r="AF4" s="725">
        <v>0</v>
      </c>
      <c r="AG4" s="725">
        <v>0</v>
      </c>
      <c r="AH4" s="725">
        <v>0</v>
      </c>
      <c r="AI4" s="725">
        <v>0</v>
      </c>
      <c r="AJ4" s="725">
        <v>0</v>
      </c>
    </row>
    <row r="5" spans="1:36" ht="15" customHeight="1">
      <c r="A5" s="820">
        <v>2</v>
      </c>
      <c r="B5" s="821">
        <v>0</v>
      </c>
      <c r="C5" s="822" t="s">
        <v>27</v>
      </c>
      <c r="D5" s="823">
        <f t="shared" si="0"/>
        <v>806</v>
      </c>
      <c r="E5" s="824" t="s">
        <v>50</v>
      </c>
      <c r="F5" s="825">
        <v>36</v>
      </c>
      <c r="G5" s="824" t="s">
        <v>46</v>
      </c>
      <c r="H5" s="825">
        <v>104</v>
      </c>
      <c r="I5" s="824" t="s">
        <v>29</v>
      </c>
      <c r="J5" s="825">
        <v>0</v>
      </c>
      <c r="K5" s="824" t="s">
        <v>28</v>
      </c>
      <c r="L5" s="825">
        <v>144</v>
      </c>
      <c r="M5" s="824" t="s">
        <v>28</v>
      </c>
      <c r="N5" s="825">
        <v>138</v>
      </c>
      <c r="O5" s="824" t="s">
        <v>46</v>
      </c>
      <c r="P5" s="825">
        <v>94</v>
      </c>
      <c r="Q5" s="824" t="s">
        <v>159</v>
      </c>
      <c r="R5" s="825">
        <v>68</v>
      </c>
      <c r="S5" s="824" t="s">
        <v>50</v>
      </c>
      <c r="T5" s="825">
        <v>38</v>
      </c>
      <c r="U5" s="824" t="s">
        <v>46</v>
      </c>
      <c r="V5" s="825">
        <v>92</v>
      </c>
      <c r="W5" s="824" t="s">
        <v>46</v>
      </c>
      <c r="X5" s="825">
        <v>92</v>
      </c>
      <c r="Y5" s="824" t="s">
        <v>29</v>
      </c>
      <c r="Z5" s="825">
        <v>0</v>
      </c>
      <c r="AA5" s="824" t="s">
        <v>29</v>
      </c>
      <c r="AB5" s="825">
        <v>0</v>
      </c>
      <c r="AC5" s="824" t="s">
        <v>29</v>
      </c>
      <c r="AD5" s="825">
        <v>0</v>
      </c>
      <c r="AE5" s="769">
        <v>0</v>
      </c>
      <c r="AF5" s="725">
        <v>0</v>
      </c>
      <c r="AG5" s="725">
        <v>0</v>
      </c>
      <c r="AH5" s="725">
        <v>0</v>
      </c>
      <c r="AI5" s="725">
        <v>0</v>
      </c>
      <c r="AJ5" s="725">
        <v>0</v>
      </c>
    </row>
    <row r="6" spans="1:36" ht="15" customHeight="1">
      <c r="A6" s="893">
        <v>3</v>
      </c>
      <c r="B6" s="894">
        <v>0</v>
      </c>
      <c r="C6" s="895" t="s">
        <v>35</v>
      </c>
      <c r="D6" s="896">
        <f t="shared" si="0"/>
        <v>730</v>
      </c>
      <c r="E6" s="897" t="s">
        <v>34</v>
      </c>
      <c r="F6" s="898">
        <v>22</v>
      </c>
      <c r="G6" s="897" t="s">
        <v>29</v>
      </c>
      <c r="H6" s="898">
        <v>0</v>
      </c>
      <c r="I6" s="897" t="s">
        <v>46</v>
      </c>
      <c r="J6" s="898">
        <v>92</v>
      </c>
      <c r="K6" s="897" t="s">
        <v>32</v>
      </c>
      <c r="L6" s="898">
        <v>64</v>
      </c>
      <c r="M6" s="897" t="s">
        <v>32</v>
      </c>
      <c r="N6" s="898">
        <v>56</v>
      </c>
      <c r="O6" s="897" t="s">
        <v>34</v>
      </c>
      <c r="P6" s="898">
        <v>28</v>
      </c>
      <c r="Q6" s="897" t="s">
        <v>32</v>
      </c>
      <c r="R6" s="898">
        <v>58</v>
      </c>
      <c r="S6" s="897" t="s">
        <v>32</v>
      </c>
      <c r="T6" s="898">
        <v>64</v>
      </c>
      <c r="U6" s="897" t="s">
        <v>32</v>
      </c>
      <c r="V6" s="898">
        <v>56</v>
      </c>
      <c r="W6" s="897" t="s">
        <v>32</v>
      </c>
      <c r="X6" s="898">
        <v>56</v>
      </c>
      <c r="Y6" s="897" t="s">
        <v>28</v>
      </c>
      <c r="Z6" s="898">
        <v>138</v>
      </c>
      <c r="AA6" s="897" t="s">
        <v>32</v>
      </c>
      <c r="AB6" s="898">
        <v>60</v>
      </c>
      <c r="AC6" s="897" t="s">
        <v>50</v>
      </c>
      <c r="AD6" s="898">
        <v>36</v>
      </c>
      <c r="AE6" s="769">
        <v>0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 ht="15" customHeight="1">
      <c r="A7" s="859">
        <v>4</v>
      </c>
      <c r="B7" s="860">
        <v>0</v>
      </c>
      <c r="C7" s="861" t="s">
        <v>33</v>
      </c>
      <c r="D7" s="862">
        <f t="shared" si="0"/>
        <v>574</v>
      </c>
      <c r="E7" s="863" t="s">
        <v>28</v>
      </c>
      <c r="F7" s="864">
        <v>144</v>
      </c>
      <c r="G7" s="863" t="s">
        <v>50</v>
      </c>
      <c r="H7" s="864">
        <v>34</v>
      </c>
      <c r="I7" s="863" t="s">
        <v>32</v>
      </c>
      <c r="J7" s="864">
        <v>62</v>
      </c>
      <c r="K7" s="863" t="s">
        <v>50</v>
      </c>
      <c r="L7" s="864">
        <v>38</v>
      </c>
      <c r="M7" s="863" t="s">
        <v>46</v>
      </c>
      <c r="N7" s="864">
        <v>92</v>
      </c>
      <c r="O7" s="863" t="s">
        <v>29</v>
      </c>
      <c r="P7" s="864">
        <v>0</v>
      </c>
      <c r="Q7" s="863" t="s">
        <v>29</v>
      </c>
      <c r="R7" s="864">
        <v>0</v>
      </c>
      <c r="S7" s="863" t="s">
        <v>28</v>
      </c>
      <c r="T7" s="864">
        <v>138</v>
      </c>
      <c r="U7" s="863" t="s">
        <v>29</v>
      </c>
      <c r="V7" s="864">
        <v>0</v>
      </c>
      <c r="W7" s="863" t="s">
        <v>160</v>
      </c>
      <c r="X7" s="864">
        <v>66</v>
      </c>
      <c r="Y7" s="863" t="s">
        <v>29</v>
      </c>
      <c r="Z7" s="864">
        <v>0</v>
      </c>
      <c r="AA7" s="863" t="s">
        <v>29</v>
      </c>
      <c r="AB7" s="864">
        <v>0</v>
      </c>
      <c r="AC7" s="863" t="s">
        <v>29</v>
      </c>
      <c r="AD7" s="864">
        <v>0</v>
      </c>
      <c r="AE7" s="769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>
      <c r="A8" s="859">
        <v>5</v>
      </c>
      <c r="B8" s="860">
        <v>0</v>
      </c>
      <c r="C8" s="861" t="s">
        <v>37</v>
      </c>
      <c r="D8" s="862">
        <f t="shared" si="0"/>
        <v>428</v>
      </c>
      <c r="E8" s="863" t="s">
        <v>53</v>
      </c>
      <c r="F8" s="864">
        <v>22</v>
      </c>
      <c r="G8" s="863" t="s">
        <v>29</v>
      </c>
      <c r="H8" s="864">
        <v>0</v>
      </c>
      <c r="I8" s="863" t="s">
        <v>29</v>
      </c>
      <c r="J8" s="864">
        <v>0</v>
      </c>
      <c r="K8" s="863" t="s">
        <v>29</v>
      </c>
      <c r="L8" s="864">
        <v>0</v>
      </c>
      <c r="M8" s="863" t="s">
        <v>29</v>
      </c>
      <c r="N8" s="864">
        <v>0</v>
      </c>
      <c r="O8" s="863" t="s">
        <v>53</v>
      </c>
      <c r="P8" s="864">
        <v>20</v>
      </c>
      <c r="Q8" s="863" t="s">
        <v>28</v>
      </c>
      <c r="R8" s="864">
        <v>146</v>
      </c>
      <c r="S8" s="863" t="s">
        <v>34</v>
      </c>
      <c r="T8" s="864">
        <v>22</v>
      </c>
      <c r="U8" s="863" t="s">
        <v>50</v>
      </c>
      <c r="V8" s="864">
        <v>34</v>
      </c>
      <c r="W8" s="863" t="s">
        <v>50</v>
      </c>
      <c r="X8" s="864">
        <v>30</v>
      </c>
      <c r="Y8" s="863" t="s">
        <v>32</v>
      </c>
      <c r="Z8" s="864">
        <v>60</v>
      </c>
      <c r="AA8" s="863" t="s">
        <v>50</v>
      </c>
      <c r="AB8" s="864">
        <v>36</v>
      </c>
      <c r="AC8" s="863" t="s">
        <v>32</v>
      </c>
      <c r="AD8" s="864">
        <v>58</v>
      </c>
      <c r="AE8" s="769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>
      <c r="A9" s="859">
        <v>6</v>
      </c>
      <c r="B9" s="860">
        <v>0</v>
      </c>
      <c r="C9" s="865" t="s">
        <v>30</v>
      </c>
      <c r="D9" s="862">
        <f t="shared" si="0"/>
        <v>314</v>
      </c>
      <c r="E9" s="863" t="s">
        <v>32</v>
      </c>
      <c r="F9" s="864">
        <v>64</v>
      </c>
      <c r="G9" s="863" t="s">
        <v>34</v>
      </c>
      <c r="H9" s="864">
        <v>24</v>
      </c>
      <c r="I9" s="863" t="s">
        <v>29</v>
      </c>
      <c r="J9" s="864">
        <v>0</v>
      </c>
      <c r="K9" s="863" t="s">
        <v>46</v>
      </c>
      <c r="L9" s="864">
        <v>94</v>
      </c>
      <c r="M9" s="863" t="s">
        <v>29</v>
      </c>
      <c r="N9" s="864">
        <v>0</v>
      </c>
      <c r="O9" s="863" t="s">
        <v>50</v>
      </c>
      <c r="P9" s="864">
        <v>40</v>
      </c>
      <c r="Q9" s="863" t="s">
        <v>29</v>
      </c>
      <c r="R9" s="864">
        <v>0</v>
      </c>
      <c r="S9" s="863" t="s">
        <v>29</v>
      </c>
      <c r="T9" s="864">
        <v>0</v>
      </c>
      <c r="U9" s="863" t="s">
        <v>29</v>
      </c>
      <c r="V9" s="864">
        <v>0</v>
      </c>
      <c r="W9" s="863" t="s">
        <v>29</v>
      </c>
      <c r="X9" s="864">
        <v>0</v>
      </c>
      <c r="Y9" s="863" t="s">
        <v>29</v>
      </c>
      <c r="Z9" s="864">
        <v>0</v>
      </c>
      <c r="AA9" s="863" t="s">
        <v>46</v>
      </c>
      <c r="AB9" s="864">
        <v>92</v>
      </c>
      <c r="AC9" s="863" t="s">
        <v>29</v>
      </c>
      <c r="AD9" s="864">
        <v>0</v>
      </c>
      <c r="AE9" s="769">
        <v>0</v>
      </c>
      <c r="AF9" s="725">
        <v>0</v>
      </c>
      <c r="AG9" s="725">
        <v>0</v>
      </c>
      <c r="AH9" s="725">
        <v>0</v>
      </c>
      <c r="AI9" s="725">
        <v>0</v>
      </c>
      <c r="AJ9" s="725">
        <v>0</v>
      </c>
    </row>
    <row r="10" spans="1:36">
      <c r="A10" s="859">
        <v>7</v>
      </c>
      <c r="B10" s="860">
        <v>0</v>
      </c>
      <c r="C10" s="866" t="s">
        <v>41</v>
      </c>
      <c r="D10" s="862">
        <f t="shared" si="0"/>
        <v>138</v>
      </c>
      <c r="E10" s="863" t="s">
        <v>29</v>
      </c>
      <c r="F10" s="864">
        <v>0</v>
      </c>
      <c r="G10" s="863" t="s">
        <v>32</v>
      </c>
      <c r="H10" s="864">
        <v>66</v>
      </c>
      <c r="I10" s="863" t="s">
        <v>29</v>
      </c>
      <c r="J10" s="864">
        <v>0</v>
      </c>
      <c r="K10" s="863" t="s">
        <v>29</v>
      </c>
      <c r="L10" s="864">
        <v>0</v>
      </c>
      <c r="M10" s="863" t="s">
        <v>29</v>
      </c>
      <c r="N10" s="864">
        <v>0</v>
      </c>
      <c r="O10" s="863" t="s">
        <v>32</v>
      </c>
      <c r="P10" s="864">
        <v>72</v>
      </c>
      <c r="Q10" s="863" t="s">
        <v>29</v>
      </c>
      <c r="R10" s="864">
        <v>0</v>
      </c>
      <c r="S10" s="863" t="s">
        <v>29</v>
      </c>
      <c r="T10" s="864">
        <v>0</v>
      </c>
      <c r="U10" s="863" t="s">
        <v>29</v>
      </c>
      <c r="V10" s="864">
        <v>0</v>
      </c>
      <c r="W10" s="863" t="s">
        <v>29</v>
      </c>
      <c r="X10" s="864">
        <v>0</v>
      </c>
      <c r="Y10" s="863" t="s">
        <v>29</v>
      </c>
      <c r="Z10" s="864">
        <v>0</v>
      </c>
      <c r="AA10" s="863" t="s">
        <v>29</v>
      </c>
      <c r="AB10" s="864">
        <v>0</v>
      </c>
      <c r="AC10" s="863" t="s">
        <v>29</v>
      </c>
      <c r="AD10" s="864">
        <v>0</v>
      </c>
      <c r="AE10" s="769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 ht="15" customHeight="1">
      <c r="A11" s="867">
        <v>8</v>
      </c>
      <c r="B11" s="868">
        <v>0</v>
      </c>
      <c r="C11" s="869" t="s">
        <v>42</v>
      </c>
      <c r="D11" s="870">
        <f t="shared" si="0"/>
        <v>92</v>
      </c>
      <c r="E11" s="871" t="s">
        <v>29</v>
      </c>
      <c r="F11" s="872">
        <v>0</v>
      </c>
      <c r="G11" s="871" t="s">
        <v>29</v>
      </c>
      <c r="H11" s="872">
        <v>0</v>
      </c>
      <c r="I11" s="871" t="s">
        <v>29</v>
      </c>
      <c r="J11" s="872">
        <v>0</v>
      </c>
      <c r="K11" s="871" t="s">
        <v>29</v>
      </c>
      <c r="L11" s="872">
        <v>0</v>
      </c>
      <c r="M11" s="871" t="s">
        <v>29</v>
      </c>
      <c r="N11" s="872">
        <v>0</v>
      </c>
      <c r="O11" s="871" t="s">
        <v>29</v>
      </c>
      <c r="P11" s="872">
        <v>0</v>
      </c>
      <c r="Q11" s="871" t="s">
        <v>29</v>
      </c>
      <c r="R11" s="872">
        <v>0</v>
      </c>
      <c r="S11" s="871" t="s">
        <v>29</v>
      </c>
      <c r="T11" s="872">
        <v>0</v>
      </c>
      <c r="U11" s="871" t="s">
        <v>29</v>
      </c>
      <c r="V11" s="872">
        <v>0</v>
      </c>
      <c r="W11" s="871" t="s">
        <v>29</v>
      </c>
      <c r="X11" s="872">
        <v>0</v>
      </c>
      <c r="Y11" s="871" t="s">
        <v>29</v>
      </c>
      <c r="Z11" s="872">
        <v>0</v>
      </c>
      <c r="AA11" s="871" t="s">
        <v>29</v>
      </c>
      <c r="AB11" s="872">
        <v>0</v>
      </c>
      <c r="AC11" s="871" t="s">
        <v>46</v>
      </c>
      <c r="AD11" s="872">
        <v>92</v>
      </c>
      <c r="AE11" s="769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 ht="15" customHeight="1">
      <c r="A12" s="859">
        <v>9</v>
      </c>
      <c r="B12" s="860">
        <v>0</v>
      </c>
      <c r="C12" s="861" t="s">
        <v>155</v>
      </c>
      <c r="D12" s="862">
        <f t="shared" si="0"/>
        <v>32</v>
      </c>
      <c r="E12" s="863" t="s">
        <v>29</v>
      </c>
      <c r="F12" s="864">
        <v>0</v>
      </c>
      <c r="G12" s="863" t="s">
        <v>29</v>
      </c>
      <c r="H12" s="864">
        <v>0</v>
      </c>
      <c r="I12" s="863" t="s">
        <v>50</v>
      </c>
      <c r="J12" s="864">
        <v>32</v>
      </c>
      <c r="K12" s="863" t="s">
        <v>29</v>
      </c>
      <c r="L12" s="864">
        <v>0</v>
      </c>
      <c r="M12" s="863" t="s">
        <v>29</v>
      </c>
      <c r="N12" s="864">
        <v>0</v>
      </c>
      <c r="O12" s="863" t="s">
        <v>29</v>
      </c>
      <c r="P12" s="864">
        <v>0</v>
      </c>
      <c r="Q12" s="863" t="s">
        <v>29</v>
      </c>
      <c r="R12" s="864">
        <v>0</v>
      </c>
      <c r="S12" s="863" t="s">
        <v>29</v>
      </c>
      <c r="T12" s="864">
        <v>0</v>
      </c>
      <c r="U12" s="863" t="s">
        <v>29</v>
      </c>
      <c r="V12" s="864">
        <v>0</v>
      </c>
      <c r="W12" s="863" t="s">
        <v>29</v>
      </c>
      <c r="X12" s="864">
        <v>0</v>
      </c>
      <c r="Y12" s="863" t="s">
        <v>29</v>
      </c>
      <c r="Z12" s="864">
        <v>0</v>
      </c>
      <c r="AA12" s="863" t="s">
        <v>29</v>
      </c>
      <c r="AB12" s="864">
        <v>0</v>
      </c>
      <c r="AC12" s="863" t="s">
        <v>29</v>
      </c>
      <c r="AD12" s="864">
        <v>0</v>
      </c>
      <c r="AE12" s="769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 ht="15" customHeight="1">
      <c r="A13" s="859">
        <v>10</v>
      </c>
      <c r="B13" s="860">
        <v>0</v>
      </c>
      <c r="C13" s="861" t="s">
        <v>156</v>
      </c>
      <c r="D13" s="862">
        <f t="shared" si="0"/>
        <v>30</v>
      </c>
      <c r="E13" s="863" t="s">
        <v>29</v>
      </c>
      <c r="F13" s="864">
        <v>0</v>
      </c>
      <c r="G13" s="863" t="s">
        <v>29</v>
      </c>
      <c r="H13" s="864">
        <v>0</v>
      </c>
      <c r="I13" s="863" t="s">
        <v>29</v>
      </c>
      <c r="J13" s="864">
        <v>0</v>
      </c>
      <c r="K13" s="863" t="s">
        <v>29</v>
      </c>
      <c r="L13" s="864">
        <v>0</v>
      </c>
      <c r="M13" s="863" t="s">
        <v>50</v>
      </c>
      <c r="N13" s="864">
        <v>30</v>
      </c>
      <c r="O13" s="863" t="s">
        <v>29</v>
      </c>
      <c r="P13" s="864">
        <v>0</v>
      </c>
      <c r="Q13" s="863" t="s">
        <v>29</v>
      </c>
      <c r="R13" s="864">
        <v>0</v>
      </c>
      <c r="S13" s="863" t="s">
        <v>29</v>
      </c>
      <c r="T13" s="864">
        <v>0</v>
      </c>
      <c r="U13" s="863" t="s">
        <v>29</v>
      </c>
      <c r="V13" s="864">
        <v>0</v>
      </c>
      <c r="W13" s="863" t="s">
        <v>29</v>
      </c>
      <c r="X13" s="864">
        <v>0</v>
      </c>
      <c r="Y13" s="863" t="s">
        <v>29</v>
      </c>
      <c r="Z13" s="864">
        <v>0</v>
      </c>
      <c r="AA13" s="863" t="s">
        <v>29</v>
      </c>
      <c r="AB13" s="864">
        <v>0</v>
      </c>
      <c r="AC13" s="863" t="s">
        <v>29</v>
      </c>
      <c r="AD13" s="864">
        <v>0</v>
      </c>
      <c r="AE13" s="769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>
      <c r="A14" s="873">
        <v>11</v>
      </c>
      <c r="B14" s="874">
        <v>0</v>
      </c>
      <c r="C14" s="875" t="s">
        <v>157</v>
      </c>
      <c r="D14" s="876">
        <f t="shared" si="0"/>
        <v>30</v>
      </c>
      <c r="E14" s="877" t="s">
        <v>29</v>
      </c>
      <c r="F14" s="878">
        <v>0</v>
      </c>
      <c r="G14" s="877" t="s">
        <v>29</v>
      </c>
      <c r="H14" s="878">
        <v>0</v>
      </c>
      <c r="I14" s="877" t="s">
        <v>29</v>
      </c>
      <c r="J14" s="878">
        <v>0</v>
      </c>
      <c r="K14" s="877" t="s">
        <v>29</v>
      </c>
      <c r="L14" s="878">
        <v>0</v>
      </c>
      <c r="M14" s="877" t="s">
        <v>29</v>
      </c>
      <c r="N14" s="878">
        <v>0</v>
      </c>
      <c r="O14" s="877" t="s">
        <v>29</v>
      </c>
      <c r="P14" s="878">
        <v>0</v>
      </c>
      <c r="Q14" s="877" t="s">
        <v>29</v>
      </c>
      <c r="R14" s="878">
        <v>0</v>
      </c>
      <c r="S14" s="877" t="s">
        <v>29</v>
      </c>
      <c r="T14" s="878">
        <v>0</v>
      </c>
      <c r="U14" s="877" t="s">
        <v>29</v>
      </c>
      <c r="V14" s="878">
        <v>0</v>
      </c>
      <c r="W14" s="877" t="s">
        <v>29</v>
      </c>
      <c r="X14" s="878">
        <v>0</v>
      </c>
      <c r="Y14" s="877" t="s">
        <v>50</v>
      </c>
      <c r="Z14" s="878">
        <v>30</v>
      </c>
      <c r="AA14" s="877" t="s">
        <v>29</v>
      </c>
      <c r="AB14" s="878">
        <v>0</v>
      </c>
      <c r="AC14" s="877" t="s">
        <v>29</v>
      </c>
      <c r="AD14" s="878">
        <v>0</v>
      </c>
      <c r="AE14" s="769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>
      <c r="A15" s="879">
        <v>12</v>
      </c>
      <c r="B15" s="880">
        <v>0</v>
      </c>
      <c r="C15" s="881" t="s">
        <v>38</v>
      </c>
      <c r="D15" s="882">
        <f t="shared" si="0"/>
        <v>0</v>
      </c>
      <c r="E15" s="883" t="s">
        <v>29</v>
      </c>
      <c r="F15" s="884">
        <v>0</v>
      </c>
      <c r="G15" s="883" t="s">
        <v>29</v>
      </c>
      <c r="H15" s="884">
        <v>0</v>
      </c>
      <c r="I15" s="883" t="s">
        <v>29</v>
      </c>
      <c r="J15" s="884">
        <v>0</v>
      </c>
      <c r="K15" s="883" t="s">
        <v>29</v>
      </c>
      <c r="L15" s="884">
        <v>0</v>
      </c>
      <c r="M15" s="883" t="s">
        <v>29</v>
      </c>
      <c r="N15" s="884">
        <v>0</v>
      </c>
      <c r="O15" s="883" t="s">
        <v>29</v>
      </c>
      <c r="P15" s="884">
        <v>0</v>
      </c>
      <c r="Q15" s="883" t="s">
        <v>29</v>
      </c>
      <c r="R15" s="884">
        <v>0</v>
      </c>
      <c r="S15" s="883" t="s">
        <v>29</v>
      </c>
      <c r="T15" s="884">
        <v>0</v>
      </c>
      <c r="U15" s="883" t="s">
        <v>29</v>
      </c>
      <c r="V15" s="884">
        <v>0</v>
      </c>
      <c r="W15" s="883" t="s">
        <v>29</v>
      </c>
      <c r="X15" s="884">
        <v>0</v>
      </c>
      <c r="Y15" s="883" t="s">
        <v>29</v>
      </c>
      <c r="Z15" s="884">
        <v>0</v>
      </c>
      <c r="AA15" s="883" t="s">
        <v>29</v>
      </c>
      <c r="AB15" s="884">
        <v>0</v>
      </c>
      <c r="AC15" s="883" t="s">
        <v>29</v>
      </c>
      <c r="AD15" s="884">
        <v>0</v>
      </c>
      <c r="AE15" s="769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>
      <c r="A16" s="879">
        <v>13</v>
      </c>
      <c r="B16" s="880">
        <v>0</v>
      </c>
      <c r="C16" s="881" t="s">
        <v>39</v>
      </c>
      <c r="D16" s="882">
        <f t="shared" si="0"/>
        <v>0</v>
      </c>
      <c r="E16" s="883" t="s">
        <v>29</v>
      </c>
      <c r="F16" s="884">
        <v>0</v>
      </c>
      <c r="G16" s="883" t="s">
        <v>29</v>
      </c>
      <c r="H16" s="884">
        <v>0</v>
      </c>
      <c r="I16" s="883" t="s">
        <v>29</v>
      </c>
      <c r="J16" s="884">
        <v>0</v>
      </c>
      <c r="K16" s="883" t="s">
        <v>29</v>
      </c>
      <c r="L16" s="884">
        <v>0</v>
      </c>
      <c r="M16" s="883" t="s">
        <v>29</v>
      </c>
      <c r="N16" s="884">
        <v>0</v>
      </c>
      <c r="O16" s="883" t="s">
        <v>29</v>
      </c>
      <c r="P16" s="884">
        <v>0</v>
      </c>
      <c r="Q16" s="883" t="s">
        <v>29</v>
      </c>
      <c r="R16" s="884">
        <v>0</v>
      </c>
      <c r="S16" s="883" t="s">
        <v>29</v>
      </c>
      <c r="T16" s="884">
        <v>0</v>
      </c>
      <c r="U16" s="883" t="s">
        <v>29</v>
      </c>
      <c r="V16" s="884">
        <v>0</v>
      </c>
      <c r="W16" s="883" t="s">
        <v>29</v>
      </c>
      <c r="X16" s="884">
        <v>0</v>
      </c>
      <c r="Y16" s="883" t="s">
        <v>29</v>
      </c>
      <c r="Z16" s="884">
        <v>0</v>
      </c>
      <c r="AA16" s="883" t="s">
        <v>29</v>
      </c>
      <c r="AB16" s="884">
        <v>0</v>
      </c>
      <c r="AC16" s="883" t="s">
        <v>29</v>
      </c>
      <c r="AD16" s="884">
        <v>0</v>
      </c>
      <c r="AE16" s="769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>
      <c r="A17" s="885">
        <v>14</v>
      </c>
      <c r="B17" s="886">
        <v>0</v>
      </c>
      <c r="C17" s="887" t="s">
        <v>158</v>
      </c>
      <c r="D17" s="888">
        <f t="shared" si="0"/>
        <v>0</v>
      </c>
      <c r="E17" s="889" t="s">
        <v>29</v>
      </c>
      <c r="F17" s="890">
        <v>0</v>
      </c>
      <c r="G17" s="889" t="s">
        <v>29</v>
      </c>
      <c r="H17" s="890">
        <v>0</v>
      </c>
      <c r="I17" s="889" t="s">
        <v>29</v>
      </c>
      <c r="J17" s="890">
        <v>0</v>
      </c>
      <c r="K17" s="889" t="s">
        <v>29</v>
      </c>
      <c r="L17" s="890">
        <v>0</v>
      </c>
      <c r="M17" s="889" t="s">
        <v>29</v>
      </c>
      <c r="N17" s="890">
        <v>0</v>
      </c>
      <c r="O17" s="889" t="s">
        <v>29</v>
      </c>
      <c r="P17" s="890">
        <v>0</v>
      </c>
      <c r="Q17" s="889" t="s">
        <v>29</v>
      </c>
      <c r="R17" s="890">
        <v>0</v>
      </c>
      <c r="S17" s="889" t="s">
        <v>29</v>
      </c>
      <c r="T17" s="890">
        <v>0</v>
      </c>
      <c r="U17" s="889" t="s">
        <v>29</v>
      </c>
      <c r="V17" s="890">
        <v>0</v>
      </c>
      <c r="W17" s="889" t="s">
        <v>29</v>
      </c>
      <c r="X17" s="890">
        <v>0</v>
      </c>
      <c r="Y17" s="889" t="s">
        <v>29</v>
      </c>
      <c r="Z17" s="890">
        <v>0</v>
      </c>
      <c r="AA17" s="889" t="s">
        <v>29</v>
      </c>
      <c r="AB17" s="890">
        <v>0</v>
      </c>
      <c r="AC17" s="889" t="s">
        <v>29</v>
      </c>
      <c r="AD17" s="890">
        <v>0</v>
      </c>
      <c r="AE17" s="769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>
      <c r="A18" s="885">
        <v>15</v>
      </c>
      <c r="B18" s="886">
        <v>0</v>
      </c>
      <c r="C18" s="887" t="s">
        <v>60</v>
      </c>
      <c r="D18" s="888">
        <f t="shared" si="0"/>
        <v>0</v>
      </c>
      <c r="E18" s="889" t="s">
        <v>29</v>
      </c>
      <c r="F18" s="890">
        <v>0</v>
      </c>
      <c r="G18" s="889" t="s">
        <v>29</v>
      </c>
      <c r="H18" s="890">
        <v>0</v>
      </c>
      <c r="I18" s="889" t="s">
        <v>29</v>
      </c>
      <c r="J18" s="890">
        <v>0</v>
      </c>
      <c r="K18" s="889" t="s">
        <v>29</v>
      </c>
      <c r="L18" s="890">
        <v>0</v>
      </c>
      <c r="M18" s="889" t="s">
        <v>29</v>
      </c>
      <c r="N18" s="890">
        <v>0</v>
      </c>
      <c r="O18" s="889" t="s">
        <v>29</v>
      </c>
      <c r="P18" s="890">
        <v>0</v>
      </c>
      <c r="Q18" s="889" t="s">
        <v>29</v>
      </c>
      <c r="R18" s="890">
        <v>0</v>
      </c>
      <c r="S18" s="889" t="s">
        <v>29</v>
      </c>
      <c r="T18" s="890">
        <v>0</v>
      </c>
      <c r="U18" s="889" t="s">
        <v>29</v>
      </c>
      <c r="V18" s="890">
        <v>0</v>
      </c>
      <c r="W18" s="889" t="s">
        <v>29</v>
      </c>
      <c r="X18" s="890">
        <v>0</v>
      </c>
      <c r="Y18" s="889" t="s">
        <v>29</v>
      </c>
      <c r="Z18" s="890">
        <v>0</v>
      </c>
      <c r="AA18" s="889" t="s">
        <v>29</v>
      </c>
      <c r="AB18" s="890">
        <v>0</v>
      </c>
      <c r="AC18" s="889" t="s">
        <v>29</v>
      </c>
      <c r="AD18" s="890">
        <v>0</v>
      </c>
      <c r="AE18" s="769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</row>
    <row r="19" spans="1:36">
      <c r="A19" s="885">
        <v>16</v>
      </c>
      <c r="B19" s="886">
        <v>0</v>
      </c>
      <c r="C19" s="887" t="s">
        <v>61</v>
      </c>
      <c r="D19" s="888">
        <f t="shared" si="0"/>
        <v>0</v>
      </c>
      <c r="E19" s="889" t="s">
        <v>29</v>
      </c>
      <c r="F19" s="890">
        <v>0</v>
      </c>
      <c r="G19" s="889" t="s">
        <v>29</v>
      </c>
      <c r="H19" s="890">
        <v>0</v>
      </c>
      <c r="I19" s="889" t="s">
        <v>29</v>
      </c>
      <c r="J19" s="890">
        <v>0</v>
      </c>
      <c r="K19" s="889" t="s">
        <v>29</v>
      </c>
      <c r="L19" s="890">
        <v>0</v>
      </c>
      <c r="M19" s="889" t="s">
        <v>29</v>
      </c>
      <c r="N19" s="890">
        <v>0</v>
      </c>
      <c r="O19" s="889" t="s">
        <v>29</v>
      </c>
      <c r="P19" s="890">
        <v>0</v>
      </c>
      <c r="Q19" s="889" t="s">
        <v>29</v>
      </c>
      <c r="R19" s="890">
        <v>0</v>
      </c>
      <c r="S19" s="889" t="s">
        <v>29</v>
      </c>
      <c r="T19" s="890">
        <v>0</v>
      </c>
      <c r="U19" s="889" t="s">
        <v>29</v>
      </c>
      <c r="V19" s="890">
        <v>0</v>
      </c>
      <c r="W19" s="889" t="s">
        <v>29</v>
      </c>
      <c r="X19" s="890">
        <v>0</v>
      </c>
      <c r="Y19" s="889" t="s">
        <v>29</v>
      </c>
      <c r="Z19" s="890">
        <v>0</v>
      </c>
      <c r="AA19" s="889" t="s">
        <v>29</v>
      </c>
      <c r="AB19" s="890">
        <v>0</v>
      </c>
      <c r="AC19" s="889" t="s">
        <v>29</v>
      </c>
      <c r="AD19" s="890">
        <v>0</v>
      </c>
      <c r="AE19" s="769">
        <v>0</v>
      </c>
      <c r="AF19" s="725">
        <v>0</v>
      </c>
      <c r="AG19" s="725">
        <v>0</v>
      </c>
      <c r="AH19" s="725">
        <v>0</v>
      </c>
      <c r="AI19" s="725">
        <v>0</v>
      </c>
      <c r="AJ19" s="725">
        <v>0</v>
      </c>
    </row>
    <row r="20" spans="1:36">
      <c r="A20" s="885">
        <v>17</v>
      </c>
      <c r="B20" s="886">
        <v>0</v>
      </c>
      <c r="C20" s="887" t="s">
        <v>161</v>
      </c>
      <c r="D20" s="888">
        <f t="shared" si="0"/>
        <v>0</v>
      </c>
      <c r="E20" s="889" t="s">
        <v>29</v>
      </c>
      <c r="F20" s="890">
        <v>0</v>
      </c>
      <c r="G20" s="889" t="s">
        <v>29</v>
      </c>
      <c r="H20" s="890">
        <v>0</v>
      </c>
      <c r="I20" s="889" t="s">
        <v>29</v>
      </c>
      <c r="J20" s="890">
        <v>0</v>
      </c>
      <c r="K20" s="889" t="s">
        <v>29</v>
      </c>
      <c r="L20" s="890">
        <v>0</v>
      </c>
      <c r="M20" s="889" t="s">
        <v>29</v>
      </c>
      <c r="N20" s="890">
        <v>0</v>
      </c>
      <c r="O20" s="889" t="s">
        <v>29</v>
      </c>
      <c r="P20" s="890">
        <v>0</v>
      </c>
      <c r="Q20" s="889" t="s">
        <v>29</v>
      </c>
      <c r="R20" s="890">
        <v>0</v>
      </c>
      <c r="S20" s="889" t="s">
        <v>29</v>
      </c>
      <c r="T20" s="890">
        <v>0</v>
      </c>
      <c r="U20" s="889" t="s">
        <v>29</v>
      </c>
      <c r="V20" s="890">
        <v>0</v>
      </c>
      <c r="W20" s="889" t="s">
        <v>29</v>
      </c>
      <c r="X20" s="890">
        <v>0</v>
      </c>
      <c r="Y20" s="889" t="s">
        <v>29</v>
      </c>
      <c r="Z20" s="890">
        <v>0</v>
      </c>
      <c r="AA20" s="889" t="s">
        <v>29</v>
      </c>
      <c r="AB20" s="890">
        <v>0</v>
      </c>
      <c r="AC20" s="889" t="s">
        <v>29</v>
      </c>
      <c r="AD20" s="890">
        <v>0</v>
      </c>
      <c r="AE20" s="769">
        <v>0</v>
      </c>
      <c r="AF20" s="725">
        <v>0</v>
      </c>
      <c r="AG20" s="725">
        <v>0</v>
      </c>
      <c r="AH20" s="725">
        <v>0</v>
      </c>
      <c r="AI20" s="725">
        <v>0</v>
      </c>
      <c r="AJ20" s="725">
        <v>0</v>
      </c>
    </row>
    <row r="21" spans="1:36">
      <c r="A21" s="891">
        <v>18</v>
      </c>
      <c r="B21" s="886">
        <v>0</v>
      </c>
      <c r="C21" s="892" t="s">
        <v>162</v>
      </c>
      <c r="D21" s="888">
        <f t="shared" si="0"/>
        <v>0</v>
      </c>
      <c r="E21" s="889" t="s">
        <v>29</v>
      </c>
      <c r="F21" s="890">
        <v>0</v>
      </c>
      <c r="G21" s="889" t="s">
        <v>29</v>
      </c>
      <c r="H21" s="890">
        <v>0</v>
      </c>
      <c r="I21" s="889" t="s">
        <v>29</v>
      </c>
      <c r="J21" s="890">
        <v>0</v>
      </c>
      <c r="K21" s="889" t="s">
        <v>29</v>
      </c>
      <c r="L21" s="890">
        <v>0</v>
      </c>
      <c r="M21" s="889" t="s">
        <v>29</v>
      </c>
      <c r="N21" s="890">
        <v>0</v>
      </c>
      <c r="O21" s="889" t="s">
        <v>29</v>
      </c>
      <c r="P21" s="890">
        <v>0</v>
      </c>
      <c r="Q21" s="889" t="s">
        <v>29</v>
      </c>
      <c r="R21" s="890">
        <v>0</v>
      </c>
      <c r="S21" s="889" t="s">
        <v>29</v>
      </c>
      <c r="T21" s="890">
        <v>0</v>
      </c>
      <c r="U21" s="889" t="s">
        <v>29</v>
      </c>
      <c r="V21" s="890">
        <v>0</v>
      </c>
      <c r="W21" s="889" t="s">
        <v>29</v>
      </c>
      <c r="X21" s="890">
        <v>0</v>
      </c>
      <c r="Y21" s="889" t="s">
        <v>29</v>
      </c>
      <c r="Z21" s="890">
        <v>0</v>
      </c>
      <c r="AA21" s="889" t="s">
        <v>29</v>
      </c>
      <c r="AB21" s="890">
        <v>0</v>
      </c>
      <c r="AC21" s="889" t="s">
        <v>29</v>
      </c>
      <c r="AD21" s="890">
        <v>0</v>
      </c>
      <c r="AE21" s="769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</row>
  </sheetData>
  <sortState xmlns:xlrd2="http://schemas.microsoft.com/office/spreadsheetml/2017/richdata2" ref="A4:AJ21">
    <sortCondition descending="1" ref="D4:D21"/>
  </sortState>
  <mergeCells count="36">
    <mergeCell ref="I1:J1"/>
    <mergeCell ref="A1:A3"/>
    <mergeCell ref="B1:B3"/>
    <mergeCell ref="D1:D3"/>
    <mergeCell ref="E1:F1"/>
    <mergeCell ref="G1:H1"/>
    <mergeCell ref="E2:F2"/>
    <mergeCell ref="G2:H2"/>
    <mergeCell ref="I2:J2"/>
    <mergeCell ref="K1:L1"/>
    <mergeCell ref="M1:N1"/>
    <mergeCell ref="O1:P1"/>
    <mergeCell ref="Q1:R1"/>
    <mergeCell ref="S1:T1"/>
    <mergeCell ref="O2:P2"/>
    <mergeCell ref="Q2:R2"/>
    <mergeCell ref="S2:T2"/>
    <mergeCell ref="W1:X1"/>
    <mergeCell ref="Y1:Z1"/>
    <mergeCell ref="U1:V1"/>
    <mergeCell ref="K2:L2"/>
    <mergeCell ref="M2:N2"/>
    <mergeCell ref="AI2:AI3"/>
    <mergeCell ref="AJ2:AJ3"/>
    <mergeCell ref="U2:V2"/>
    <mergeCell ref="W2:X2"/>
    <mergeCell ref="Y2:Z2"/>
    <mergeCell ref="AA2:AB2"/>
    <mergeCell ref="AC2:AD2"/>
    <mergeCell ref="AH2:AH3"/>
    <mergeCell ref="AG1:AG3"/>
    <mergeCell ref="AH1:AJ1"/>
    <mergeCell ref="AA1:AB1"/>
    <mergeCell ref="AC1:AD1"/>
    <mergeCell ref="AE1:AE3"/>
    <mergeCell ref="AF1:AF3"/>
  </mergeCells>
  <conditionalFormatting sqref="A4 A6:A7 A9:A10 A12:A21 AE4:AJ21">
    <cfRule type="cellIs" priority="76" stopIfTrue="1" operator="equal">
      <formula>0</formula>
    </cfRule>
  </conditionalFormatting>
  <conditionalFormatting sqref="A4 AE4:AJ21 A6:A7 A9:A10 A12:A21 D4:D21">
    <cfRule type="expression" dxfId="1158" priority="78" stopIfTrue="1">
      <formula>A4&lt;OFFSET(CoursePar,0,COLUMN()-1)</formula>
    </cfRule>
  </conditionalFormatting>
  <conditionalFormatting sqref="A4 AE4:AJ21 A6:A7 A9:A10 A12:A21">
    <cfRule type="expression" dxfId="1157" priority="77" stopIfTrue="1">
      <formula>A4=OFFSET(CoursePar,0,COLUMN()-1)</formula>
    </cfRule>
  </conditionalFormatting>
  <conditionalFormatting sqref="A5 A8 A11">
    <cfRule type="expression" dxfId="1156" priority="68" stopIfTrue="1">
      <formula>A5=OFFSET(CoursePar,0,COLUMN()-1)</formula>
    </cfRule>
    <cfRule type="cellIs" priority="67" stopIfTrue="1" operator="equal">
      <formula>0</formula>
    </cfRule>
    <cfRule type="expression" dxfId="1155" priority="69" stopIfTrue="1">
      <formula>A5&lt;OFFSET(CoursePar,0,COLUMN()-1)</formula>
    </cfRule>
  </conditionalFormatting>
  <conditionalFormatting sqref="A4:B21">
    <cfRule type="expression" dxfId="1154" priority="72" stopIfTrue="1">
      <formula>A4&lt;OFFSET(CoursePar,0,COLUMN()-1)</formula>
    </cfRule>
    <cfRule type="expression" dxfId="1153" priority="71" stopIfTrue="1">
      <formula>A4=OFFSET(CoursePar,0,COLUMN()-1)</formula>
    </cfRule>
    <cfRule type="cellIs" priority="70" stopIfTrue="1" operator="equal">
      <formula>0</formula>
    </cfRule>
  </conditionalFormatting>
  <conditionalFormatting sqref="D4:F21 K4:L21 Q4:R21 W4:Z21">
    <cfRule type="cellIs" priority="28" stopIfTrue="1" operator="equal">
      <formula>0</formula>
    </cfRule>
    <cfRule type="expression" dxfId="1152" priority="29" stopIfTrue="1">
      <formula>D4=OFFSET(CoursePar,0,COLUMN()-1)</formula>
    </cfRule>
  </conditionalFormatting>
  <conditionalFormatting sqref="E4:F4 K4:L4 Q4:R4 W4:Z4 E6:F6 K6:L6 Q6:R6 W6:Z6 E8:F8 K8:L8 Q8:R8 W8:Z8 E10:F10 K10:L10 Q10:R10 W10:Z10 E12:F12 K12:L12 Q12:R12 W12:Z12 E14:F14 K14:L14 Q14:R14 W14:Z14 E16:F16 K16:L16 Q16:R16 W16:Z16 E18:F18 K18:L18 Q18:R18 W18:Z18 E20:F20 K20:L20 Q20:R20 W20:Z20">
    <cfRule type="expression" dxfId="1151" priority="36" stopIfTrue="1">
      <formula>E4&lt;OFFSET(CoursePar,0,COLUMN()-1)</formula>
    </cfRule>
  </conditionalFormatting>
  <conditionalFormatting sqref="E5:F5 E7:F7 E9:F9 E11:F11 E13:F13 E15:F15 E17:F17 E19:F19 E21:F21">
    <cfRule type="expression" dxfId="1150" priority="27" stopIfTrue="1">
      <formula>E5&lt;OFFSET(CoursePar,0,COLUMN()-1)</formula>
    </cfRule>
  </conditionalFormatting>
  <conditionalFormatting sqref="E5:F5 K5:L5 Q5:R5 W5:Z5 E7:F7 K7:L7 Q7:R7 W7:Z7 E9:F9 K9:L9 Q9:R9 W9:Z9 E11:F11 K11:L11 Q11:R11 W11:Z11 E13:F13 K13:L13 Q13:R13 W13:Z13 E15:F15 K15:L15 Q15:R15 W15:Z15 E17:F17 K17:L17 Q17:R17 W17:Z17 E19:F19 K19:L19 Q19:R19 W19:Z19 E21:F21 K21:L21 Q21:R21 W21:Z21">
    <cfRule type="cellIs" priority="1" stopIfTrue="1" operator="equal">
      <formula>0</formula>
    </cfRule>
    <cfRule type="expression" dxfId="1149" priority="2" stopIfTrue="1">
      <formula>E5=OFFSET(CoursePar,0,COLUMN()-1)</formula>
    </cfRule>
    <cfRule type="expression" dxfId="1148" priority="3" stopIfTrue="1">
      <formula>E5&lt;OFFSET(CoursePar,0,COLUMN()-1)</formula>
    </cfRule>
  </conditionalFormatting>
  <conditionalFormatting sqref="E4:H4 K4:N4 Q4:T4 W4:AB4 E6:H6 K6:N6 Q6:T6 W6:AB6 E8:H8 K8:N8 Q8:T8 W8:AB8 E10:H10 K10:N10 Q10:T10 W10:AB10 E12:H12 K12:N12 Q12:T12 W12:AB12 E14:H14 K14:N14 Q14:T14 W14:AB14 E16:H16 K16:N16 Q16:T16 W16:AB16 E18:H18 K18:N18 Q18:T18 W18:AB18 E20:H20 K20:N20 Q20:T20 W20:AB20">
    <cfRule type="expression" dxfId="1147" priority="39" stopIfTrue="1">
      <formula>E4&lt;OFFSET(CoursePar,0,COLUMN()-1)</formula>
    </cfRule>
    <cfRule type="cellIs" priority="37" stopIfTrue="1" operator="equal">
      <formula>0</formula>
    </cfRule>
    <cfRule type="expression" dxfId="1146" priority="38" stopIfTrue="1">
      <formula>E4=OFFSET(CoursePar,0,COLUMN()-1)</formula>
    </cfRule>
  </conditionalFormatting>
  <conditionalFormatting sqref="E5:H5 K5:N5 Q5:T5 W5:AB5 E7:H7 K7:N7 Q7:T7 W7:AB7 E9:H9 K9:N9 Q9:T9 W9:AB9 E11:H11 K11:N11 Q11:T11 W11:AB11 E13:H13 K13:N13 Q13:T13 W13:AB13 E15:H15 K15:N15 Q15:T15 W15:AB15 E17:H17 K17:N17 Q17:T17 W17:AB17 E19:H19 K19:N19 Q19:T19 W19:AB19 E21:H21 K21:N21 Q21:T21 W21:AB21">
    <cfRule type="cellIs" priority="4" stopIfTrue="1" operator="equal">
      <formula>0</formula>
    </cfRule>
    <cfRule type="expression" dxfId="1145" priority="5" stopIfTrue="1">
      <formula>E5=OFFSET(CoursePar,0,COLUMN()-1)</formula>
    </cfRule>
    <cfRule type="expression" dxfId="1144" priority="6" stopIfTrue="1">
      <formula>E5&lt;OFFSET(CoursePar,0,COLUMN()-1)</formula>
    </cfRule>
    <cfRule type="expression" dxfId="1143" priority="30" stopIfTrue="1">
      <formula>E5&lt;OFFSET(CoursePar,0,COLUMN()-1)</formula>
    </cfRule>
  </conditionalFormatting>
  <conditionalFormatting sqref="E4:J4 M4:P4 S4:V4 AA4:AD4 E6:J6 M6:P6 S6:V6 AA6:AD6 E8:J8 M8:P8 S8:V8 AA8:AD8 E10:J10 M10:P10 S10:V10 AA10:AD10 E12:J12 M12:P12 S12:V12 AA12:AD12 E14:J14 M14:P14 S14:V14 AA14:AD14 E16:J16 M16:P16 S16:V16 AA16:AD16 E18:J18 M18:P18 S18:V18 AA18:AD18 E20:J20 M20:P20 S20:V20 AA20:AD20">
    <cfRule type="cellIs" priority="43" stopIfTrue="1" operator="equal">
      <formula>0</formula>
    </cfRule>
    <cfRule type="expression" dxfId="1142" priority="44" stopIfTrue="1">
      <formula>E4=OFFSET(CoursePar,0,COLUMN()-1)</formula>
    </cfRule>
    <cfRule type="expression" dxfId="1141" priority="45" stopIfTrue="1">
      <formula>E4&lt;OFFSET(CoursePar,0,COLUMN()-1)</formula>
    </cfRule>
  </conditionalFormatting>
  <conditionalFormatting sqref="E4:L4 O4:R4 U4:Z4 AC4:AD4 E6:L6 O6:R6 U6:Z6 AC6:AD6 E8:L8 O8:R8 U8:Z8 AC8:AD8 E10:L10 O10:R10 U10:Z10 AC10:AD10 E12:L12 O12:R12 U12:Z12 AC12:AD12 E14:L14 O14:R14 U14:Z14 AC14:AD14 E16:L16 O16:R16 U16:Z16 AC16:AD16 E18:L18 O18:R18 U18:Z18 AC18:AD18 E20:L20 O20:R20 U20:Z20 AC20:AD20">
    <cfRule type="cellIs" priority="55" stopIfTrue="1" operator="equal">
      <formula>0</formula>
    </cfRule>
    <cfRule type="expression" dxfId="1140" priority="56" stopIfTrue="1">
      <formula>E4=OFFSET(CoursePar,0,COLUMN()-1)</formula>
    </cfRule>
    <cfRule type="expression" dxfId="1139" priority="57" stopIfTrue="1">
      <formula>E4&lt;OFFSET(CoursePar,0,COLUMN()-1)</formula>
    </cfRule>
  </conditionalFormatting>
  <conditionalFormatting sqref="E5:AD5 E7:AD7 E9:AD9 E11:AD11 E13:AD13 E15:AD15 E17:AD17 E19:AD19 E21:AD21">
    <cfRule type="expression" dxfId="1138" priority="23" stopIfTrue="1">
      <formula>E5=OFFSET(CoursePar,0,COLUMN()-1)</formula>
    </cfRule>
    <cfRule type="cellIs" priority="22" stopIfTrue="1" operator="equal">
      <formula>0</formula>
    </cfRule>
  </conditionalFormatting>
  <conditionalFormatting sqref="G5:J5 M5:P5 S5:V5 AA5:AD5 G7:J7 M7:P7 S7:V7 AA7:AD7 G9:J9 M9:P9 S9:V9 AA9:AD9 G11:J11 M11:P11 S11:V11 AA11:AD11 G13:J13 M13:P13 S13:V13 AA13:AD13 G15:J15 M15:P15 S15:V15 AA15:AD15 G17:J17 M17:P17 S17:V17 AA17:AD17 G19:J19 M19:P19 S19:V19 AA19:AD19 G21:J21 M21:P21 S21:V21 AA21:AD21">
    <cfRule type="expression" dxfId="1137" priority="11" stopIfTrue="1">
      <formula>G5=OFFSET(CoursePar,0,COLUMN()-1)</formula>
    </cfRule>
    <cfRule type="expression" dxfId="1136" priority="12" stopIfTrue="1">
      <formula>G5&lt;OFFSET(CoursePar,0,COLUMN()-1)</formula>
    </cfRule>
    <cfRule type="cellIs" priority="10" stopIfTrue="1" operator="equal">
      <formula>0</formula>
    </cfRule>
  </conditionalFormatting>
  <conditionalFormatting sqref="I4:J4 O4:P4 U4:V4 AC4:AD4 I6:J6 O6:P6 U6:V6 AC6:AD6 I8:J8 O8:P8 U8:V8 AC8:AD8 I10:J10 O10:P10 U10:V10 AC10:AD10 I12:J12 O12:P12 U12:V12 AC12:AD12 I14:J14 O14:P14 U14:V14 AC14:AD14 I16:J16 O16:P16 U16:V16 AC16:AD16 I18:J18 O18:P18 U18:V18 AC18:AD18 I20:J20 O20:P20 U20:V20 AC20:AD20">
    <cfRule type="cellIs" priority="49" stopIfTrue="1" operator="equal">
      <formula>0</formula>
    </cfRule>
    <cfRule type="expression" dxfId="1135" priority="50" stopIfTrue="1">
      <formula>I4=OFFSET(CoursePar,0,COLUMN()-1)</formula>
    </cfRule>
    <cfRule type="expression" dxfId="1134" priority="51" stopIfTrue="1">
      <formula>I4&lt;OFFSET(CoursePar,0,COLUMN()-1)</formula>
    </cfRule>
    <cfRule type="cellIs" priority="52" stopIfTrue="1" operator="equal">
      <formula>0</formula>
    </cfRule>
    <cfRule type="expression" dxfId="1133" priority="53" stopIfTrue="1">
      <formula>I4=OFFSET(CoursePar,0,COLUMN()-1)</formula>
    </cfRule>
    <cfRule type="expression" dxfId="1132" priority="54" stopIfTrue="1">
      <formula>I4&lt;OFFSET(CoursePar,0,COLUMN()-1)</formula>
    </cfRule>
  </conditionalFormatting>
  <conditionalFormatting sqref="I5:J5 O5:P5 U5:V5 AC5:AD5 I7:J7 O7:P7 U7:V7 AC7:AD7 I9:J9 O9:P9 U9:V9 AC9:AD9 I11:J11 O11:P11 U11:V11 AC11:AD11 I13:J13 O13:P13 U13:V13 AC13:AD13 I15:J15 O15:P15 U15:V15 AC15:AD15 I17:J17 O17:P17 U17:V17 AC17:AD17 I19:J19 O19:P19 U19:V19 AC19:AD19 I21:J21 O21:P21 U21:V21 AC21:AD21">
    <cfRule type="cellIs" priority="16" stopIfTrue="1" operator="equal">
      <formula>0</formula>
    </cfRule>
    <cfRule type="expression" dxfId="1131" priority="17" stopIfTrue="1">
      <formula>I5=OFFSET(CoursePar,0,COLUMN()-1)</formula>
    </cfRule>
    <cfRule type="expression" dxfId="1130" priority="21" stopIfTrue="1">
      <formula>I5&lt;OFFSET(CoursePar,0,COLUMN()-1)</formula>
    </cfRule>
    <cfRule type="expression" dxfId="1129" priority="20" stopIfTrue="1">
      <formula>I5=OFFSET(CoursePar,0,COLUMN()-1)</formula>
    </cfRule>
    <cfRule type="cellIs" priority="19" stopIfTrue="1" operator="equal">
      <formula>0</formula>
    </cfRule>
    <cfRule type="expression" dxfId="1128" priority="18" stopIfTrue="1">
      <formula>I5&lt;OFFSET(CoursePar,0,COLUMN()-1)</formula>
    </cfRule>
  </conditionalFormatting>
  <conditionalFormatting sqref="I5:L5 O5:R5 U5:Z5 AC5:AD5 I7:L7 O7:R7 U7:Z7 AC7:AD7 I9:L9 O9:R9 U9:Z9 AC9:AD9 I11:L11 O11:R11 U11:Z11 AC11:AD11 I13:L13 O13:R13 U13:Z13 AC13:AD13 I15:L15 O15:R15 U15:Z15 AC15:AD15 I17:L17 O17:R17 U17:Z17 AC17:AD17 I19:L19 O19:R19 U19:Z19 AC19:AD19 I21:L21 O21:R21 U21:Z21 AC21:AD21">
    <cfRule type="expression" dxfId="1127" priority="24" stopIfTrue="1">
      <formula>I5&lt;OFFSET(CoursePar,0,COLUMN()-1)</formula>
    </cfRule>
  </conditionalFormatting>
  <conditionalFormatting sqref="K4:N4 Q4:T4 W4:AB4 K6:N6 Q6:T6 W6:AB6 K8:N8 Q8:T8 W8:AB8 K10:N10 Q10:T10 W10:AB10 K12:N12 Q12:T12 W12:AB12 K14:N14 Q14:T14 W14:AB14 K16:N16 Q16:T16 W16:AB16 K18:N18 Q18:T18 W18:AB18 K20:N20 Q20:T20 W20:AB20">
    <cfRule type="cellIs" priority="61" stopIfTrue="1" operator="equal">
      <formula>0</formula>
    </cfRule>
    <cfRule type="expression" dxfId="1126" priority="62" stopIfTrue="1">
      <formula>K4=OFFSET(CoursePar,0,COLUMN()-1)</formula>
    </cfRule>
    <cfRule type="expression" dxfId="1125" priority="63" stopIfTrue="1">
      <formula>K4&lt;OFFSET(CoursePar,0,COLUMN()-1)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4670-5E96-43D7-B2F7-C468113700CC}">
  <sheetPr>
    <tabColor rgb="FF8EA9DB"/>
  </sheetPr>
  <dimension ref="A1:AJ21"/>
  <sheetViews>
    <sheetView workbookViewId="0">
      <selection activeCell="C21" sqref="C21"/>
    </sheetView>
  </sheetViews>
  <sheetFormatPr defaultRowHeight="15"/>
  <cols>
    <col min="3" max="3" width="19.7109375" customWidth="1"/>
    <col min="5" max="5" width="3.7109375" bestFit="1" customWidth="1"/>
    <col min="6" max="6" width="6.42578125" customWidth="1"/>
    <col min="7" max="7" width="3.7109375" bestFit="1" customWidth="1"/>
    <col min="8" max="8" width="6.42578125" customWidth="1"/>
    <col min="9" max="9" width="3.7109375" bestFit="1" customWidth="1"/>
    <col min="11" max="11" width="3.7109375" bestFit="1" customWidth="1"/>
    <col min="13" max="13" width="3.7109375" bestFit="1" customWidth="1"/>
    <col min="15" max="15" width="3.7109375" bestFit="1" customWidth="1"/>
    <col min="17" max="17" width="3.7109375" bestFit="1" customWidth="1"/>
    <col min="19" max="19" width="3.7109375" bestFit="1" customWidth="1"/>
    <col min="21" max="21" width="3.7109375" bestFit="1" customWidth="1"/>
    <col min="23" max="23" width="3.7109375" bestFit="1" customWidth="1"/>
    <col min="25" max="25" width="3.7109375" bestFit="1" customWidth="1"/>
    <col min="27" max="27" width="3.7109375" bestFit="1" customWidth="1"/>
    <col min="29" max="29" width="3.7109375" bestFit="1" customWidth="1"/>
  </cols>
  <sheetData>
    <row r="1" spans="1:36" ht="14.45" customHeight="1">
      <c r="A1" s="1059" t="s">
        <v>0</v>
      </c>
      <c r="B1" s="1061" t="s">
        <v>1</v>
      </c>
      <c r="C1" s="750" t="s">
        <v>2</v>
      </c>
      <c r="D1" s="1063" t="s">
        <v>3</v>
      </c>
      <c r="E1" s="1049" t="s">
        <v>4</v>
      </c>
      <c r="F1" s="1049"/>
      <c r="G1" s="1049" t="s">
        <v>5</v>
      </c>
      <c r="H1" s="1049"/>
      <c r="I1" s="1049" t="s">
        <v>6</v>
      </c>
      <c r="J1" s="1049"/>
      <c r="K1" s="1049" t="s">
        <v>7</v>
      </c>
      <c r="L1" s="1049"/>
      <c r="M1" s="1049" t="s">
        <v>8</v>
      </c>
      <c r="N1" s="1049"/>
      <c r="O1" s="1049" t="s">
        <v>9</v>
      </c>
      <c r="P1" s="1049"/>
      <c r="Q1" s="1049" t="s">
        <v>10</v>
      </c>
      <c r="R1" s="1049"/>
      <c r="S1" s="1049" t="s">
        <v>11</v>
      </c>
      <c r="T1" s="1049"/>
      <c r="U1" s="1049" t="s">
        <v>12</v>
      </c>
      <c r="V1" s="1049"/>
      <c r="W1" s="1049" t="s">
        <v>13</v>
      </c>
      <c r="X1" s="1049"/>
      <c r="Y1" s="1049" t="s">
        <v>14</v>
      </c>
      <c r="Z1" s="1049"/>
      <c r="AA1" s="1049" t="s">
        <v>15</v>
      </c>
      <c r="AB1" s="1049"/>
      <c r="AC1" s="1049" t="s">
        <v>16</v>
      </c>
      <c r="AD1" s="1049"/>
      <c r="AE1" s="1056" t="s">
        <v>17</v>
      </c>
      <c r="AF1" s="1050" t="s">
        <v>18</v>
      </c>
      <c r="AG1" s="1051" t="s">
        <v>19</v>
      </c>
      <c r="AH1" s="1054" t="s">
        <v>20</v>
      </c>
      <c r="AI1" s="1055"/>
      <c r="AJ1" s="1055"/>
    </row>
    <row r="2" spans="1:36">
      <c r="A2" s="1060"/>
      <c r="B2" s="1062"/>
      <c r="C2" s="691" t="s">
        <v>21</v>
      </c>
      <c r="D2" s="1064"/>
      <c r="E2" s="1048">
        <v>44807</v>
      </c>
      <c r="F2" s="1049"/>
      <c r="G2" s="1048">
        <v>44814</v>
      </c>
      <c r="H2" s="1049"/>
      <c r="I2" s="1048">
        <v>44821</v>
      </c>
      <c r="J2" s="1049"/>
      <c r="K2" s="1048">
        <v>44828</v>
      </c>
      <c r="L2" s="1049"/>
      <c r="M2" s="1048">
        <v>44835</v>
      </c>
      <c r="N2" s="1049"/>
      <c r="O2" s="1048">
        <v>44842</v>
      </c>
      <c r="P2" s="1049"/>
      <c r="Q2" s="1048">
        <v>44849</v>
      </c>
      <c r="R2" s="1049"/>
      <c r="S2" s="1048">
        <v>44856</v>
      </c>
      <c r="T2" s="1049"/>
      <c r="U2" s="1048">
        <v>44863</v>
      </c>
      <c r="V2" s="1048"/>
      <c r="W2" s="1048" t="s">
        <v>163</v>
      </c>
      <c r="X2" s="1048"/>
      <c r="Y2" s="1048">
        <v>44846</v>
      </c>
      <c r="Z2" s="1048"/>
      <c r="AA2" s="1048">
        <v>44853</v>
      </c>
      <c r="AB2" s="1048"/>
      <c r="AC2" s="1048">
        <v>44860</v>
      </c>
      <c r="AD2" s="1048"/>
      <c r="AE2" s="1057"/>
      <c r="AF2" s="1050"/>
      <c r="AG2" s="1052"/>
      <c r="AH2" s="1050" t="s">
        <v>22</v>
      </c>
      <c r="AI2" s="1050" t="s">
        <v>23</v>
      </c>
      <c r="AJ2" s="1050" t="s">
        <v>24</v>
      </c>
    </row>
    <row r="3" spans="1:36">
      <c r="A3" s="1060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2" t="s">
        <v>26</v>
      </c>
      <c r="AE3" s="1058"/>
      <c r="AF3" s="1050"/>
      <c r="AG3" s="1053"/>
      <c r="AH3" s="1050"/>
      <c r="AI3" s="1050"/>
      <c r="AJ3" s="1050"/>
    </row>
    <row r="4" spans="1:36">
      <c r="A4" s="820">
        <v>1</v>
      </c>
      <c r="B4" s="821">
        <v>0</v>
      </c>
      <c r="C4" s="822" t="s">
        <v>27</v>
      </c>
      <c r="D4" s="823">
        <f t="shared" ref="D4:D21" si="0">IF($C4="","",SUM(F4+H4+J4+L4+N4+AB4+AD4+P4+R4+T4+V4+X4+Z4))</f>
        <v>1338</v>
      </c>
      <c r="E4" s="824" t="s">
        <v>32</v>
      </c>
      <c r="F4" s="825">
        <v>58</v>
      </c>
      <c r="G4" s="824" t="s">
        <v>34</v>
      </c>
      <c r="H4" s="825">
        <v>26</v>
      </c>
      <c r="I4" s="824" t="s">
        <v>29</v>
      </c>
      <c r="J4" s="825">
        <v>0</v>
      </c>
      <c r="K4" s="824" t="s">
        <v>28</v>
      </c>
      <c r="L4" s="825">
        <v>180</v>
      </c>
      <c r="M4" s="824" t="s">
        <v>34</v>
      </c>
      <c r="N4" s="825">
        <v>22</v>
      </c>
      <c r="O4" s="824" t="s">
        <v>46</v>
      </c>
      <c r="P4" s="825">
        <v>106</v>
      </c>
      <c r="Q4" s="824" t="s">
        <v>28</v>
      </c>
      <c r="R4" s="825">
        <v>188</v>
      </c>
      <c r="S4" s="824" t="s">
        <v>28</v>
      </c>
      <c r="T4" s="825">
        <v>144</v>
      </c>
      <c r="U4" s="824" t="s">
        <v>28</v>
      </c>
      <c r="V4" s="825">
        <v>138</v>
      </c>
      <c r="W4" s="824" t="s">
        <v>28</v>
      </c>
      <c r="X4" s="825">
        <v>150</v>
      </c>
      <c r="Y4" s="824" t="s">
        <v>58</v>
      </c>
      <c r="Z4" s="825">
        <v>50</v>
      </c>
      <c r="AA4" s="824" t="s">
        <v>28</v>
      </c>
      <c r="AB4" s="825">
        <v>138</v>
      </c>
      <c r="AC4" s="824" t="s">
        <v>28</v>
      </c>
      <c r="AD4" s="825">
        <v>138</v>
      </c>
      <c r="AE4" s="769">
        <v>0</v>
      </c>
      <c r="AF4" s="725">
        <v>0</v>
      </c>
      <c r="AG4" s="725">
        <v>0</v>
      </c>
      <c r="AH4" s="725">
        <v>0</v>
      </c>
      <c r="AI4" s="725">
        <v>0</v>
      </c>
      <c r="AJ4" s="725">
        <v>0</v>
      </c>
    </row>
    <row r="5" spans="1:36">
      <c r="A5" s="820">
        <v>2</v>
      </c>
      <c r="B5" s="821">
        <v>0</v>
      </c>
      <c r="C5" s="822" t="s">
        <v>41</v>
      </c>
      <c r="D5" s="823">
        <f t="shared" si="0"/>
        <v>986</v>
      </c>
      <c r="E5" s="824" t="s">
        <v>46</v>
      </c>
      <c r="F5" s="825">
        <v>108</v>
      </c>
      <c r="G5" s="824" t="s">
        <v>46</v>
      </c>
      <c r="H5" s="825">
        <v>108</v>
      </c>
      <c r="I5" s="824" t="s">
        <v>28</v>
      </c>
      <c r="J5" s="825">
        <v>140</v>
      </c>
      <c r="K5" s="824" t="s">
        <v>32</v>
      </c>
      <c r="L5" s="825">
        <v>98</v>
      </c>
      <c r="M5" s="824" t="s">
        <v>29</v>
      </c>
      <c r="N5" s="825">
        <v>0</v>
      </c>
      <c r="O5" s="824" t="s">
        <v>28</v>
      </c>
      <c r="P5" s="825">
        <v>132</v>
      </c>
      <c r="Q5" s="824" t="s">
        <v>50</v>
      </c>
      <c r="R5" s="825">
        <v>74</v>
      </c>
      <c r="S5" s="824" t="s">
        <v>32</v>
      </c>
      <c r="T5" s="825">
        <v>58</v>
      </c>
      <c r="U5" s="824" t="s">
        <v>29</v>
      </c>
      <c r="V5" s="825">
        <v>0</v>
      </c>
      <c r="W5" s="824" t="s">
        <v>46</v>
      </c>
      <c r="X5" s="825">
        <v>102</v>
      </c>
      <c r="Y5" s="824" t="s">
        <v>148</v>
      </c>
      <c r="Z5" s="825">
        <v>38</v>
      </c>
      <c r="AA5" s="824" t="s">
        <v>46</v>
      </c>
      <c r="AB5" s="825">
        <v>102</v>
      </c>
      <c r="AC5" s="824" t="s">
        <v>53</v>
      </c>
      <c r="AD5" s="825">
        <v>26</v>
      </c>
      <c r="AE5" s="769">
        <v>0</v>
      </c>
      <c r="AF5" s="725">
        <v>0</v>
      </c>
      <c r="AG5" s="725">
        <v>0</v>
      </c>
      <c r="AH5" s="725">
        <v>0</v>
      </c>
      <c r="AI5" s="725">
        <v>0</v>
      </c>
      <c r="AJ5" s="725">
        <v>0</v>
      </c>
    </row>
    <row r="6" spans="1:36">
      <c r="A6" s="820">
        <v>3</v>
      </c>
      <c r="B6" s="821">
        <v>0</v>
      </c>
      <c r="C6" s="822" t="s">
        <v>31</v>
      </c>
      <c r="D6" s="823">
        <f t="shared" si="0"/>
        <v>788</v>
      </c>
      <c r="E6" s="824" t="s">
        <v>53</v>
      </c>
      <c r="F6" s="825">
        <v>28</v>
      </c>
      <c r="G6" s="824" t="s">
        <v>28</v>
      </c>
      <c r="H6" s="825">
        <v>144</v>
      </c>
      <c r="I6" s="824" t="s">
        <v>29</v>
      </c>
      <c r="J6" s="825">
        <v>0</v>
      </c>
      <c r="K6" s="824" t="s">
        <v>58</v>
      </c>
      <c r="L6" s="825">
        <v>28</v>
      </c>
      <c r="M6" s="824" t="s">
        <v>46</v>
      </c>
      <c r="N6" s="825">
        <v>100</v>
      </c>
      <c r="O6" s="824" t="s">
        <v>50</v>
      </c>
      <c r="P6" s="825">
        <v>44</v>
      </c>
      <c r="Q6" s="824" t="s">
        <v>46</v>
      </c>
      <c r="R6" s="825">
        <v>128</v>
      </c>
      <c r="S6" s="824" t="s">
        <v>46</v>
      </c>
      <c r="T6" s="825">
        <v>106</v>
      </c>
      <c r="U6" s="824" t="s">
        <v>29</v>
      </c>
      <c r="V6" s="825">
        <v>0</v>
      </c>
      <c r="W6" s="824" t="s">
        <v>50</v>
      </c>
      <c r="X6" s="825">
        <v>44</v>
      </c>
      <c r="Y6" s="824" t="s">
        <v>36</v>
      </c>
      <c r="Z6" s="825">
        <v>66</v>
      </c>
      <c r="AA6" s="824"/>
      <c r="AB6" s="825">
        <v>0</v>
      </c>
      <c r="AC6" s="824" t="s">
        <v>46</v>
      </c>
      <c r="AD6" s="825">
        <v>100</v>
      </c>
      <c r="AE6" s="769">
        <v>0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>
      <c r="A7" s="812">
        <v>4</v>
      </c>
      <c r="B7" s="813">
        <v>0</v>
      </c>
      <c r="C7" s="814" t="s">
        <v>35</v>
      </c>
      <c r="D7" s="815">
        <f t="shared" si="0"/>
        <v>632</v>
      </c>
      <c r="E7" s="816" t="s">
        <v>28</v>
      </c>
      <c r="F7" s="817">
        <v>144</v>
      </c>
      <c r="G7" s="816" t="s">
        <v>50</v>
      </c>
      <c r="H7" s="817">
        <v>36</v>
      </c>
      <c r="I7" s="816" t="s">
        <v>50</v>
      </c>
      <c r="J7" s="817">
        <v>36</v>
      </c>
      <c r="K7" s="816" t="s">
        <v>34</v>
      </c>
      <c r="L7" s="817">
        <v>60</v>
      </c>
      <c r="M7" s="816" t="s">
        <v>50</v>
      </c>
      <c r="N7" s="817">
        <v>38</v>
      </c>
      <c r="O7" s="816" t="s">
        <v>34</v>
      </c>
      <c r="P7" s="817">
        <v>30</v>
      </c>
      <c r="Q7" s="816" t="s">
        <v>34</v>
      </c>
      <c r="R7" s="817">
        <v>48</v>
      </c>
      <c r="S7" s="816" t="s">
        <v>29</v>
      </c>
      <c r="T7" s="817">
        <v>0</v>
      </c>
      <c r="U7" s="816" t="s">
        <v>32</v>
      </c>
      <c r="V7" s="817">
        <v>58</v>
      </c>
      <c r="W7" s="816" t="s">
        <v>53</v>
      </c>
      <c r="X7" s="817">
        <v>22</v>
      </c>
      <c r="Y7" s="816" t="s">
        <v>164</v>
      </c>
      <c r="Z7" s="817">
        <v>64</v>
      </c>
      <c r="AA7" s="816" t="s">
        <v>32</v>
      </c>
      <c r="AB7" s="817">
        <v>68</v>
      </c>
      <c r="AC7" s="816" t="s">
        <v>34</v>
      </c>
      <c r="AD7" s="817">
        <v>28</v>
      </c>
      <c r="AE7" s="769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>
      <c r="A8" s="812">
        <v>5</v>
      </c>
      <c r="B8" s="813">
        <v>0</v>
      </c>
      <c r="C8" s="818" t="s">
        <v>37</v>
      </c>
      <c r="D8" s="815">
        <f t="shared" si="0"/>
        <v>524</v>
      </c>
      <c r="E8" s="816" t="s">
        <v>50</v>
      </c>
      <c r="F8" s="817">
        <v>38</v>
      </c>
      <c r="G8" s="816" t="s">
        <v>53</v>
      </c>
      <c r="H8" s="817">
        <v>20</v>
      </c>
      <c r="I8" s="816" t="s">
        <v>46</v>
      </c>
      <c r="J8" s="817">
        <v>100</v>
      </c>
      <c r="K8" s="816" t="s">
        <v>58</v>
      </c>
      <c r="L8" s="817">
        <v>28</v>
      </c>
      <c r="M8" s="816" t="s">
        <v>32</v>
      </c>
      <c r="N8" s="817">
        <v>70</v>
      </c>
      <c r="O8" s="816" t="s">
        <v>53</v>
      </c>
      <c r="P8" s="817">
        <v>30</v>
      </c>
      <c r="Q8" s="816" t="s">
        <v>34</v>
      </c>
      <c r="R8" s="817">
        <v>48</v>
      </c>
      <c r="S8" s="816" t="s">
        <v>34</v>
      </c>
      <c r="T8" s="817">
        <v>26</v>
      </c>
      <c r="U8" s="816" t="s">
        <v>50</v>
      </c>
      <c r="V8" s="817">
        <v>38</v>
      </c>
      <c r="W8" s="816" t="s">
        <v>32</v>
      </c>
      <c r="X8" s="817">
        <v>62</v>
      </c>
      <c r="Y8" s="816" t="s">
        <v>29</v>
      </c>
      <c r="Z8" s="817">
        <v>0</v>
      </c>
      <c r="AA8" s="816" t="s">
        <v>34</v>
      </c>
      <c r="AB8" s="817">
        <v>26</v>
      </c>
      <c r="AC8" s="816" t="s">
        <v>50</v>
      </c>
      <c r="AD8" s="817">
        <v>38</v>
      </c>
      <c r="AE8" s="769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>
      <c r="A9" s="812">
        <v>6</v>
      </c>
      <c r="B9" s="813" t="s">
        <v>149</v>
      </c>
      <c r="C9" s="819" t="s">
        <v>30</v>
      </c>
      <c r="D9" s="815">
        <f t="shared" si="0"/>
        <v>510</v>
      </c>
      <c r="E9" s="816" t="s">
        <v>34</v>
      </c>
      <c r="F9" s="817">
        <v>30</v>
      </c>
      <c r="G9" s="816" t="s">
        <v>32</v>
      </c>
      <c r="H9" s="817">
        <v>64</v>
      </c>
      <c r="I9" s="816" t="s">
        <v>32</v>
      </c>
      <c r="J9" s="817">
        <v>70</v>
      </c>
      <c r="K9" s="816" t="s">
        <v>29</v>
      </c>
      <c r="L9" s="817">
        <v>0</v>
      </c>
      <c r="M9" s="816" t="s">
        <v>29</v>
      </c>
      <c r="N9" s="817">
        <v>0</v>
      </c>
      <c r="O9" s="816" t="s">
        <v>32</v>
      </c>
      <c r="P9" s="817">
        <v>66</v>
      </c>
      <c r="Q9" s="816" t="s">
        <v>29</v>
      </c>
      <c r="R9" s="817">
        <v>0</v>
      </c>
      <c r="S9" s="816" t="s">
        <v>29</v>
      </c>
      <c r="T9" s="817">
        <v>0</v>
      </c>
      <c r="U9" s="816" t="s">
        <v>46</v>
      </c>
      <c r="V9" s="817">
        <v>104</v>
      </c>
      <c r="W9" s="816" t="s">
        <v>34</v>
      </c>
      <c r="X9" s="817">
        <v>26</v>
      </c>
      <c r="Y9" s="816" t="s">
        <v>165</v>
      </c>
      <c r="Z9" s="817">
        <v>34</v>
      </c>
      <c r="AA9" s="816" t="s">
        <v>50</v>
      </c>
      <c r="AB9" s="817">
        <v>44</v>
      </c>
      <c r="AC9" s="816" t="s">
        <v>32</v>
      </c>
      <c r="AD9" s="817">
        <v>72</v>
      </c>
      <c r="AE9" s="769">
        <v>0</v>
      </c>
      <c r="AF9" s="725">
        <v>0</v>
      </c>
      <c r="AG9" s="725">
        <v>0</v>
      </c>
      <c r="AH9" s="725">
        <v>0</v>
      </c>
      <c r="AI9" s="725">
        <v>0</v>
      </c>
      <c r="AJ9" s="725">
        <v>0</v>
      </c>
    </row>
    <row r="10" spans="1:36">
      <c r="A10" s="812">
        <v>7</v>
      </c>
      <c r="B10" s="813" t="s">
        <v>49</v>
      </c>
      <c r="C10" s="818" t="s">
        <v>33</v>
      </c>
      <c r="D10" s="815">
        <f t="shared" si="0"/>
        <v>466</v>
      </c>
      <c r="E10" s="816" t="s">
        <v>29</v>
      </c>
      <c r="F10" s="817">
        <v>0</v>
      </c>
      <c r="G10" s="816" t="s">
        <v>29</v>
      </c>
      <c r="H10" s="817">
        <v>0</v>
      </c>
      <c r="I10" s="816" t="s">
        <v>29</v>
      </c>
      <c r="J10" s="817">
        <v>0</v>
      </c>
      <c r="K10" s="816" t="s">
        <v>53</v>
      </c>
      <c r="L10" s="817">
        <v>56</v>
      </c>
      <c r="M10" s="816" t="s">
        <v>28</v>
      </c>
      <c r="N10" s="817">
        <v>140</v>
      </c>
      <c r="O10" s="816" t="s">
        <v>29</v>
      </c>
      <c r="P10" s="817">
        <v>0</v>
      </c>
      <c r="Q10" s="816" t="s">
        <v>32</v>
      </c>
      <c r="R10" s="817">
        <v>92</v>
      </c>
      <c r="S10" s="816" t="s">
        <v>53</v>
      </c>
      <c r="T10" s="817">
        <v>22</v>
      </c>
      <c r="U10" s="816" t="s">
        <v>29</v>
      </c>
      <c r="V10" s="817">
        <v>0</v>
      </c>
      <c r="W10" s="816" t="s">
        <v>29</v>
      </c>
      <c r="X10" s="817">
        <v>0</v>
      </c>
      <c r="Y10" s="816" t="s">
        <v>32</v>
      </c>
      <c r="Z10" s="817">
        <v>132</v>
      </c>
      <c r="AA10" s="816" t="s">
        <v>53</v>
      </c>
      <c r="AB10" s="817">
        <v>24</v>
      </c>
      <c r="AC10" s="816" t="s">
        <v>29</v>
      </c>
      <c r="AD10" s="817">
        <v>0</v>
      </c>
      <c r="AE10" s="769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>
      <c r="A11" s="812">
        <v>8</v>
      </c>
      <c r="B11" s="813">
        <v>0</v>
      </c>
      <c r="C11" s="814" t="s">
        <v>166</v>
      </c>
      <c r="D11" s="815">
        <f t="shared" si="0"/>
        <v>118</v>
      </c>
      <c r="E11" s="816" t="s">
        <v>29</v>
      </c>
      <c r="F11" s="817">
        <v>0</v>
      </c>
      <c r="G11" s="816" t="s">
        <v>36</v>
      </c>
      <c r="H11" s="817">
        <v>12</v>
      </c>
      <c r="I11" s="816" t="s">
        <v>34</v>
      </c>
      <c r="J11" s="817">
        <v>26</v>
      </c>
      <c r="K11" s="816" t="s">
        <v>29</v>
      </c>
      <c r="L11" s="817">
        <v>0</v>
      </c>
      <c r="M11" s="816" t="s">
        <v>29</v>
      </c>
      <c r="N11" s="817">
        <v>0</v>
      </c>
      <c r="O11" s="816" t="s">
        <v>36</v>
      </c>
      <c r="P11" s="817">
        <v>10</v>
      </c>
      <c r="Q11" s="816" t="s">
        <v>58</v>
      </c>
      <c r="R11" s="817">
        <v>22</v>
      </c>
      <c r="S11" s="816" t="s">
        <v>36</v>
      </c>
      <c r="T11" s="817">
        <v>12</v>
      </c>
      <c r="U11" s="816" t="s">
        <v>34</v>
      </c>
      <c r="V11" s="817">
        <v>24</v>
      </c>
      <c r="W11" s="816" t="s">
        <v>29</v>
      </c>
      <c r="X11" s="817">
        <v>0</v>
      </c>
      <c r="Y11" s="816" t="s">
        <v>29</v>
      </c>
      <c r="Z11" s="817">
        <v>0</v>
      </c>
      <c r="AA11" s="816" t="s">
        <v>29</v>
      </c>
      <c r="AB11" s="817">
        <v>0</v>
      </c>
      <c r="AC11" s="816" t="s">
        <v>36</v>
      </c>
      <c r="AD11" s="817">
        <v>12</v>
      </c>
      <c r="AE11" s="769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>
      <c r="A12" s="812">
        <v>9</v>
      </c>
      <c r="B12" s="813">
        <v>0</v>
      </c>
      <c r="C12" s="814" t="s">
        <v>38</v>
      </c>
      <c r="D12" s="815">
        <f t="shared" si="0"/>
        <v>60</v>
      </c>
      <c r="E12" s="816" t="s">
        <v>36</v>
      </c>
      <c r="F12" s="817">
        <v>12</v>
      </c>
      <c r="G12" s="816" t="s">
        <v>29</v>
      </c>
      <c r="H12" s="817">
        <v>0</v>
      </c>
      <c r="I12" s="816" t="s">
        <v>29</v>
      </c>
      <c r="J12" s="817">
        <v>0</v>
      </c>
      <c r="K12" s="816" t="s">
        <v>148</v>
      </c>
      <c r="L12" s="817">
        <v>12</v>
      </c>
      <c r="M12" s="816" t="s">
        <v>29</v>
      </c>
      <c r="N12" s="817">
        <v>0</v>
      </c>
      <c r="O12" s="816" t="s">
        <v>29</v>
      </c>
      <c r="P12" s="817">
        <v>0</v>
      </c>
      <c r="Q12" s="816" t="s">
        <v>36</v>
      </c>
      <c r="R12" s="817">
        <v>36</v>
      </c>
      <c r="S12" s="816" t="s">
        <v>29</v>
      </c>
      <c r="T12" s="817">
        <v>0</v>
      </c>
      <c r="U12" s="816" t="s">
        <v>29</v>
      </c>
      <c r="V12" s="817">
        <v>0</v>
      </c>
      <c r="W12" s="816" t="s">
        <v>29</v>
      </c>
      <c r="X12" s="817">
        <v>0</v>
      </c>
      <c r="Y12" s="816" t="s">
        <v>29</v>
      </c>
      <c r="Z12" s="817">
        <v>0</v>
      </c>
      <c r="AA12" s="816" t="s">
        <v>29</v>
      </c>
      <c r="AB12" s="817">
        <v>0</v>
      </c>
      <c r="AC12" s="816" t="s">
        <v>29</v>
      </c>
      <c r="AD12" s="817">
        <v>0</v>
      </c>
      <c r="AE12" s="769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>
      <c r="A13" s="812">
        <v>10</v>
      </c>
      <c r="B13" s="813">
        <v>0</v>
      </c>
      <c r="C13" s="814" t="s">
        <v>39</v>
      </c>
      <c r="D13" s="815">
        <f t="shared" si="0"/>
        <v>54</v>
      </c>
      <c r="E13" s="816" t="s">
        <v>29</v>
      </c>
      <c r="F13" s="817">
        <v>0</v>
      </c>
      <c r="G13" s="816" t="s">
        <v>29</v>
      </c>
      <c r="H13" s="817">
        <v>0</v>
      </c>
      <c r="I13" s="816" t="s">
        <v>29</v>
      </c>
      <c r="J13" s="817">
        <v>0</v>
      </c>
      <c r="K13" s="816" t="s">
        <v>29</v>
      </c>
      <c r="L13" s="817">
        <v>0</v>
      </c>
      <c r="M13" s="816" t="s">
        <v>29</v>
      </c>
      <c r="N13" s="817">
        <v>0</v>
      </c>
      <c r="O13" s="816" t="s">
        <v>29</v>
      </c>
      <c r="P13" s="817">
        <v>0</v>
      </c>
      <c r="Q13" s="816" t="s">
        <v>29</v>
      </c>
      <c r="R13" s="817">
        <v>0</v>
      </c>
      <c r="S13" s="816" t="s">
        <v>50</v>
      </c>
      <c r="T13" s="817">
        <v>44</v>
      </c>
      <c r="U13" s="816" t="s">
        <v>29</v>
      </c>
      <c r="V13" s="817">
        <v>0</v>
      </c>
      <c r="W13" s="816" t="s">
        <v>29</v>
      </c>
      <c r="X13" s="817">
        <v>0</v>
      </c>
      <c r="Y13" s="816" t="s">
        <v>29</v>
      </c>
      <c r="Z13" s="817">
        <v>0</v>
      </c>
      <c r="AA13" s="816" t="s">
        <v>36</v>
      </c>
      <c r="AB13" s="817">
        <v>10</v>
      </c>
      <c r="AC13" s="816" t="s">
        <v>29</v>
      </c>
      <c r="AD13" s="817">
        <v>0</v>
      </c>
      <c r="AE13" s="769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>
      <c r="A14" s="772">
        <v>11</v>
      </c>
      <c r="B14" s="208">
        <v>0</v>
      </c>
      <c r="C14" s="770" t="s">
        <v>158</v>
      </c>
      <c r="D14" s="210">
        <f t="shared" si="0"/>
        <v>36</v>
      </c>
      <c r="E14" s="211" t="s">
        <v>29</v>
      </c>
      <c r="F14" s="212">
        <v>0</v>
      </c>
      <c r="G14" s="211" t="s">
        <v>29</v>
      </c>
      <c r="H14" s="212">
        <v>0</v>
      </c>
      <c r="I14" s="211" t="s">
        <v>29</v>
      </c>
      <c r="J14" s="212">
        <v>0</v>
      </c>
      <c r="K14" s="211" t="s">
        <v>29</v>
      </c>
      <c r="L14" s="212">
        <v>0</v>
      </c>
      <c r="M14" s="211" t="s">
        <v>29</v>
      </c>
      <c r="N14" s="212">
        <v>0</v>
      </c>
      <c r="O14" s="211" t="s">
        <v>29</v>
      </c>
      <c r="P14" s="212">
        <v>0</v>
      </c>
      <c r="Q14" s="211" t="s">
        <v>36</v>
      </c>
      <c r="R14" s="212">
        <v>36</v>
      </c>
      <c r="S14" s="211" t="s">
        <v>29</v>
      </c>
      <c r="T14" s="212">
        <v>0</v>
      </c>
      <c r="U14" s="211" t="s">
        <v>29</v>
      </c>
      <c r="V14" s="212">
        <v>0</v>
      </c>
      <c r="W14" s="211" t="s">
        <v>29</v>
      </c>
      <c r="X14" s="212">
        <v>0</v>
      </c>
      <c r="Y14" s="211" t="s">
        <v>29</v>
      </c>
      <c r="Z14" s="212">
        <v>0</v>
      </c>
      <c r="AA14" s="211" t="s">
        <v>29</v>
      </c>
      <c r="AB14" s="212">
        <v>0</v>
      </c>
      <c r="AC14" s="211" t="s">
        <v>29</v>
      </c>
      <c r="AD14" s="212">
        <v>0</v>
      </c>
      <c r="AE14" s="769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>
      <c r="A15" s="772">
        <v>12</v>
      </c>
      <c r="B15" s="208">
        <v>0</v>
      </c>
      <c r="C15" s="770" t="s">
        <v>60</v>
      </c>
      <c r="D15" s="210">
        <f t="shared" si="0"/>
        <v>32</v>
      </c>
      <c r="E15" s="211" t="s">
        <v>29</v>
      </c>
      <c r="F15" s="212">
        <v>0</v>
      </c>
      <c r="G15" s="211" t="s">
        <v>29</v>
      </c>
      <c r="H15" s="212">
        <v>0</v>
      </c>
      <c r="I15" s="211" t="s">
        <v>29</v>
      </c>
      <c r="J15" s="212">
        <v>0</v>
      </c>
      <c r="K15" s="211" t="s">
        <v>29</v>
      </c>
      <c r="L15" s="212">
        <v>0</v>
      </c>
      <c r="M15" s="211" t="s">
        <v>29</v>
      </c>
      <c r="N15" s="212">
        <v>0</v>
      </c>
      <c r="O15" s="211" t="s">
        <v>29</v>
      </c>
      <c r="P15" s="212">
        <v>0</v>
      </c>
      <c r="Q15" s="211" t="s">
        <v>29</v>
      </c>
      <c r="R15" s="212">
        <v>0</v>
      </c>
      <c r="S15" s="211" t="s">
        <v>29</v>
      </c>
      <c r="T15" s="212">
        <v>0</v>
      </c>
      <c r="U15" s="211" t="s">
        <v>53</v>
      </c>
      <c r="V15" s="212">
        <v>20</v>
      </c>
      <c r="W15" s="211" t="s">
        <v>36</v>
      </c>
      <c r="X15" s="212">
        <v>12</v>
      </c>
      <c r="Y15" s="211" t="s">
        <v>29</v>
      </c>
      <c r="Z15" s="212">
        <v>0</v>
      </c>
      <c r="AA15" s="211" t="s">
        <v>29</v>
      </c>
      <c r="AB15" s="212">
        <v>0</v>
      </c>
      <c r="AC15" s="211" t="s">
        <v>29</v>
      </c>
      <c r="AD15" s="212">
        <v>0</v>
      </c>
      <c r="AE15" s="769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>
      <c r="A16" s="772">
        <v>13</v>
      </c>
      <c r="B16" s="208">
        <v>0</v>
      </c>
      <c r="C16" s="770" t="s">
        <v>42</v>
      </c>
      <c r="D16" s="210">
        <f t="shared" si="0"/>
        <v>10</v>
      </c>
      <c r="E16" s="211" t="s">
        <v>29</v>
      </c>
      <c r="F16" s="212">
        <v>0</v>
      </c>
      <c r="G16" s="211" t="s">
        <v>29</v>
      </c>
      <c r="H16" s="212">
        <v>0</v>
      </c>
      <c r="I16" s="211" t="s">
        <v>29</v>
      </c>
      <c r="J16" s="212">
        <v>0</v>
      </c>
      <c r="K16" s="211" t="s">
        <v>165</v>
      </c>
      <c r="L16" s="212">
        <v>10</v>
      </c>
      <c r="M16" s="211" t="s">
        <v>29</v>
      </c>
      <c r="N16" s="212">
        <v>0</v>
      </c>
      <c r="O16" s="211" t="s">
        <v>29</v>
      </c>
      <c r="P16" s="212">
        <v>0</v>
      </c>
      <c r="Q16" s="211" t="s">
        <v>29</v>
      </c>
      <c r="R16" s="212">
        <v>0</v>
      </c>
      <c r="S16" s="211" t="s">
        <v>29</v>
      </c>
      <c r="T16" s="212">
        <v>0</v>
      </c>
      <c r="U16" s="211" t="s">
        <v>29</v>
      </c>
      <c r="V16" s="212">
        <v>0</v>
      </c>
      <c r="W16" s="211" t="s">
        <v>29</v>
      </c>
      <c r="X16" s="212">
        <v>0</v>
      </c>
      <c r="Y16" s="211" t="s">
        <v>29</v>
      </c>
      <c r="Z16" s="212">
        <v>0</v>
      </c>
      <c r="AA16" s="211" t="s">
        <v>29</v>
      </c>
      <c r="AB16" s="212">
        <v>0</v>
      </c>
      <c r="AC16" s="211" t="s">
        <v>29</v>
      </c>
      <c r="AD16" s="212">
        <v>0</v>
      </c>
      <c r="AE16" s="769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>
      <c r="A17" s="772">
        <v>14</v>
      </c>
      <c r="B17" s="208">
        <v>0</v>
      </c>
      <c r="C17" s="770" t="s">
        <v>61</v>
      </c>
      <c r="D17" s="210">
        <f t="shared" si="0"/>
        <v>0</v>
      </c>
      <c r="E17" s="211" t="s">
        <v>29</v>
      </c>
      <c r="F17" s="212">
        <v>0</v>
      </c>
      <c r="G17" s="211" t="s">
        <v>29</v>
      </c>
      <c r="H17" s="212">
        <v>0</v>
      </c>
      <c r="I17" s="211" t="s">
        <v>29</v>
      </c>
      <c r="J17" s="212">
        <v>0</v>
      </c>
      <c r="K17" s="211" t="s">
        <v>29</v>
      </c>
      <c r="L17" s="212">
        <v>0</v>
      </c>
      <c r="M17" s="211" t="s">
        <v>29</v>
      </c>
      <c r="N17" s="212">
        <v>0</v>
      </c>
      <c r="O17" s="211" t="s">
        <v>29</v>
      </c>
      <c r="P17" s="212">
        <v>0</v>
      </c>
      <c r="Q17" s="211" t="s">
        <v>29</v>
      </c>
      <c r="R17" s="212">
        <v>0</v>
      </c>
      <c r="S17" s="211" t="s">
        <v>29</v>
      </c>
      <c r="T17" s="212">
        <v>0</v>
      </c>
      <c r="U17" s="211" t="s">
        <v>29</v>
      </c>
      <c r="V17" s="212">
        <v>0</v>
      </c>
      <c r="W17" s="211" t="s">
        <v>29</v>
      </c>
      <c r="X17" s="212">
        <v>0</v>
      </c>
      <c r="Y17" s="211" t="s">
        <v>29</v>
      </c>
      <c r="Z17" s="212">
        <v>0</v>
      </c>
      <c r="AA17" s="211" t="s">
        <v>29</v>
      </c>
      <c r="AB17" s="212">
        <v>0</v>
      </c>
      <c r="AC17" s="211" t="s">
        <v>29</v>
      </c>
      <c r="AD17" s="212">
        <v>0</v>
      </c>
      <c r="AE17" s="769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>
      <c r="A18" s="772">
        <v>15</v>
      </c>
      <c r="B18" s="208">
        <v>0</v>
      </c>
      <c r="C18" s="770" t="s">
        <v>161</v>
      </c>
      <c r="D18" s="210">
        <f t="shared" si="0"/>
        <v>0</v>
      </c>
      <c r="E18" s="211" t="s">
        <v>29</v>
      </c>
      <c r="F18" s="212">
        <v>0</v>
      </c>
      <c r="G18" s="211" t="s">
        <v>29</v>
      </c>
      <c r="H18" s="212">
        <v>0</v>
      </c>
      <c r="I18" s="211" t="s">
        <v>29</v>
      </c>
      <c r="J18" s="212">
        <v>0</v>
      </c>
      <c r="K18" s="211" t="s">
        <v>29</v>
      </c>
      <c r="L18" s="212">
        <v>0</v>
      </c>
      <c r="M18" s="211" t="s">
        <v>29</v>
      </c>
      <c r="N18" s="212">
        <v>0</v>
      </c>
      <c r="O18" s="211" t="s">
        <v>29</v>
      </c>
      <c r="P18" s="212">
        <v>0</v>
      </c>
      <c r="Q18" s="211" t="s">
        <v>29</v>
      </c>
      <c r="R18" s="212">
        <v>0</v>
      </c>
      <c r="S18" s="211" t="s">
        <v>29</v>
      </c>
      <c r="T18" s="212">
        <v>0</v>
      </c>
      <c r="U18" s="211" t="s">
        <v>29</v>
      </c>
      <c r="V18" s="212">
        <v>0</v>
      </c>
      <c r="W18" s="211" t="s">
        <v>29</v>
      </c>
      <c r="X18" s="212">
        <v>0</v>
      </c>
      <c r="Y18" s="211" t="s">
        <v>29</v>
      </c>
      <c r="Z18" s="212">
        <v>0</v>
      </c>
      <c r="AA18" s="211" t="s">
        <v>29</v>
      </c>
      <c r="AB18" s="212">
        <v>0</v>
      </c>
      <c r="AC18" s="211" t="s">
        <v>29</v>
      </c>
      <c r="AD18" s="212">
        <v>0</v>
      </c>
      <c r="AE18" s="769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</row>
    <row r="19" spans="1:36">
      <c r="A19" s="772">
        <v>16</v>
      </c>
      <c r="B19" s="208">
        <v>0</v>
      </c>
      <c r="C19" s="770" t="s">
        <v>162</v>
      </c>
      <c r="D19" s="210">
        <f t="shared" si="0"/>
        <v>0</v>
      </c>
      <c r="E19" s="211" t="s">
        <v>29</v>
      </c>
      <c r="F19" s="212">
        <v>0</v>
      </c>
      <c r="G19" s="211" t="s">
        <v>29</v>
      </c>
      <c r="H19" s="212">
        <v>0</v>
      </c>
      <c r="I19" s="211" t="s">
        <v>29</v>
      </c>
      <c r="J19" s="212">
        <v>0</v>
      </c>
      <c r="K19" s="211" t="s">
        <v>29</v>
      </c>
      <c r="L19" s="212">
        <v>0</v>
      </c>
      <c r="M19" s="211" t="s">
        <v>29</v>
      </c>
      <c r="N19" s="212">
        <v>0</v>
      </c>
      <c r="O19" s="211" t="s">
        <v>29</v>
      </c>
      <c r="P19" s="212">
        <v>0</v>
      </c>
      <c r="Q19" s="211" t="s">
        <v>29</v>
      </c>
      <c r="R19" s="212">
        <v>0</v>
      </c>
      <c r="S19" s="211" t="s">
        <v>29</v>
      </c>
      <c r="T19" s="212">
        <v>0</v>
      </c>
      <c r="U19" s="211" t="s">
        <v>29</v>
      </c>
      <c r="V19" s="212">
        <v>0</v>
      </c>
      <c r="W19" s="211" t="s">
        <v>29</v>
      </c>
      <c r="X19" s="212">
        <v>0</v>
      </c>
      <c r="Y19" s="211" t="s">
        <v>29</v>
      </c>
      <c r="Z19" s="212">
        <v>0</v>
      </c>
      <c r="AA19" s="211" t="s">
        <v>29</v>
      </c>
      <c r="AB19" s="212">
        <v>0</v>
      </c>
      <c r="AC19" s="211" t="s">
        <v>29</v>
      </c>
      <c r="AD19" s="212">
        <v>0</v>
      </c>
      <c r="AE19" s="769">
        <v>0</v>
      </c>
      <c r="AF19" s="725">
        <v>0</v>
      </c>
      <c r="AG19" s="725">
        <v>0</v>
      </c>
      <c r="AH19" s="725">
        <v>0</v>
      </c>
      <c r="AI19" s="725">
        <v>0</v>
      </c>
      <c r="AJ19" s="725">
        <v>0</v>
      </c>
    </row>
    <row r="20" spans="1:36">
      <c r="A20" s="772">
        <v>17</v>
      </c>
      <c r="B20" s="208">
        <v>0</v>
      </c>
      <c r="C20" s="770" t="s">
        <v>167</v>
      </c>
      <c r="D20" s="210">
        <f t="shared" si="0"/>
        <v>0</v>
      </c>
      <c r="E20" s="211" t="s">
        <v>29</v>
      </c>
      <c r="F20" s="212">
        <v>0</v>
      </c>
      <c r="G20" s="211" t="s">
        <v>29</v>
      </c>
      <c r="H20" s="212">
        <v>0</v>
      </c>
      <c r="I20" s="211" t="s">
        <v>29</v>
      </c>
      <c r="J20" s="212">
        <v>0</v>
      </c>
      <c r="K20" s="211" t="s">
        <v>29</v>
      </c>
      <c r="L20" s="212">
        <v>0</v>
      </c>
      <c r="M20" s="211" t="s">
        <v>29</v>
      </c>
      <c r="N20" s="212">
        <v>0</v>
      </c>
      <c r="O20" s="211" t="s">
        <v>29</v>
      </c>
      <c r="P20" s="212">
        <v>0</v>
      </c>
      <c r="Q20" s="211" t="s">
        <v>29</v>
      </c>
      <c r="R20" s="212">
        <v>0</v>
      </c>
      <c r="S20" s="211" t="s">
        <v>29</v>
      </c>
      <c r="T20" s="212">
        <v>0</v>
      </c>
      <c r="U20" s="211" t="s">
        <v>29</v>
      </c>
      <c r="V20" s="212">
        <v>0</v>
      </c>
      <c r="W20" s="211" t="s">
        <v>29</v>
      </c>
      <c r="X20" s="212">
        <v>0</v>
      </c>
      <c r="Y20" s="211" t="s">
        <v>29</v>
      </c>
      <c r="Z20" s="212">
        <v>0</v>
      </c>
      <c r="AA20" s="211" t="s">
        <v>29</v>
      </c>
      <c r="AB20" s="212">
        <v>0</v>
      </c>
      <c r="AC20" s="211" t="s">
        <v>29</v>
      </c>
      <c r="AD20" s="212">
        <v>0</v>
      </c>
      <c r="AE20" s="769">
        <v>0</v>
      </c>
      <c r="AF20" s="725">
        <v>0</v>
      </c>
      <c r="AG20" s="725">
        <v>0</v>
      </c>
      <c r="AH20" s="725">
        <v>0</v>
      </c>
      <c r="AI20" s="725">
        <v>0</v>
      </c>
      <c r="AJ20" s="725">
        <v>0</v>
      </c>
    </row>
    <row r="21" spans="1:36">
      <c r="A21" s="773">
        <v>18</v>
      </c>
      <c r="B21" s="208">
        <v>0</v>
      </c>
      <c r="C21" s="771" t="s">
        <v>168</v>
      </c>
      <c r="D21" s="210">
        <f t="shared" si="0"/>
        <v>0</v>
      </c>
      <c r="E21" s="211" t="s">
        <v>29</v>
      </c>
      <c r="F21" s="212">
        <v>0</v>
      </c>
      <c r="G21" s="211" t="s">
        <v>29</v>
      </c>
      <c r="H21" s="212">
        <v>0</v>
      </c>
      <c r="I21" s="211" t="s">
        <v>29</v>
      </c>
      <c r="J21" s="212">
        <v>0</v>
      </c>
      <c r="K21" s="211" t="s">
        <v>29</v>
      </c>
      <c r="L21" s="212">
        <v>0</v>
      </c>
      <c r="M21" s="211" t="s">
        <v>29</v>
      </c>
      <c r="N21" s="212">
        <v>0</v>
      </c>
      <c r="O21" s="211" t="s">
        <v>29</v>
      </c>
      <c r="P21" s="212">
        <v>0</v>
      </c>
      <c r="Q21" s="211" t="s">
        <v>29</v>
      </c>
      <c r="R21" s="212">
        <v>0</v>
      </c>
      <c r="S21" s="211" t="s">
        <v>29</v>
      </c>
      <c r="T21" s="212">
        <v>0</v>
      </c>
      <c r="U21" s="211" t="s">
        <v>29</v>
      </c>
      <c r="V21" s="212">
        <v>0</v>
      </c>
      <c r="W21" s="211" t="s">
        <v>29</v>
      </c>
      <c r="X21" s="212">
        <v>0</v>
      </c>
      <c r="Y21" s="211" t="s">
        <v>29</v>
      </c>
      <c r="Z21" s="212">
        <v>0</v>
      </c>
      <c r="AA21" s="211" t="s">
        <v>29</v>
      </c>
      <c r="AB21" s="212">
        <v>0</v>
      </c>
      <c r="AC21" s="211" t="s">
        <v>29</v>
      </c>
      <c r="AD21" s="212">
        <v>0</v>
      </c>
      <c r="AE21" s="769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</row>
  </sheetData>
  <sortState xmlns:xlrd2="http://schemas.microsoft.com/office/spreadsheetml/2017/richdata2" ref="A4:AJ21">
    <sortCondition descending="1" ref="D4:D21"/>
  </sortState>
  <mergeCells count="36">
    <mergeCell ref="K2:L2"/>
    <mergeCell ref="M2:N2"/>
    <mergeCell ref="AI2:AI3"/>
    <mergeCell ref="AJ2:AJ3"/>
    <mergeCell ref="U2:V2"/>
    <mergeCell ref="W2:X2"/>
    <mergeCell ref="Y2:Z2"/>
    <mergeCell ref="AA2:AB2"/>
    <mergeCell ref="AC2:AD2"/>
    <mergeCell ref="AH2:AH3"/>
    <mergeCell ref="AG1:AG3"/>
    <mergeCell ref="AH1:AJ1"/>
    <mergeCell ref="AA1:AB1"/>
    <mergeCell ref="AC1:AD1"/>
    <mergeCell ref="AE1:AE3"/>
    <mergeCell ref="AF1:AF3"/>
    <mergeCell ref="O2:P2"/>
    <mergeCell ref="Q2:R2"/>
    <mergeCell ref="S2:T2"/>
    <mergeCell ref="W1:X1"/>
    <mergeCell ref="Y1:Z1"/>
    <mergeCell ref="U1:V1"/>
    <mergeCell ref="K1:L1"/>
    <mergeCell ref="M1:N1"/>
    <mergeCell ref="O1:P1"/>
    <mergeCell ref="Q1:R1"/>
    <mergeCell ref="S1:T1"/>
    <mergeCell ref="I1:J1"/>
    <mergeCell ref="A1:A3"/>
    <mergeCell ref="B1:B3"/>
    <mergeCell ref="D1:D3"/>
    <mergeCell ref="E1:F1"/>
    <mergeCell ref="G1:H1"/>
    <mergeCell ref="E2:F2"/>
    <mergeCell ref="G2:H2"/>
    <mergeCell ref="I2:J2"/>
  </mergeCells>
  <conditionalFormatting sqref="A4 A6:A7 A9:A10 A12:A21 AE4:AJ21">
    <cfRule type="cellIs" priority="610" stopIfTrue="1" operator="equal">
      <formula>0</formula>
    </cfRule>
  </conditionalFormatting>
  <conditionalFormatting sqref="A4 AE4:AJ21 A6:A7 A9:A10 A12:A21 D4:D21">
    <cfRule type="expression" dxfId="1124" priority="612" stopIfTrue="1">
      <formula>A4&lt;OFFSET(CoursePar,0,COLUMN()-1)</formula>
    </cfRule>
  </conditionalFormatting>
  <conditionalFormatting sqref="A4 AE4:AJ21 A6:A7 A9:A10 A12:A21">
    <cfRule type="expression" dxfId="1123" priority="611" stopIfTrue="1">
      <formula>A4=OFFSET(CoursePar,0,COLUMN()-1)</formula>
    </cfRule>
  </conditionalFormatting>
  <conditionalFormatting sqref="A5 A8 A11">
    <cfRule type="expression" dxfId="1122" priority="602" stopIfTrue="1">
      <formula>A5=OFFSET(CoursePar,0,COLUMN()-1)</formula>
    </cfRule>
    <cfRule type="cellIs" priority="601" stopIfTrue="1" operator="equal">
      <formula>0</formula>
    </cfRule>
    <cfRule type="expression" dxfId="1121" priority="603" stopIfTrue="1">
      <formula>A5&lt;OFFSET(CoursePar,0,COLUMN()-1)</formula>
    </cfRule>
  </conditionalFormatting>
  <conditionalFormatting sqref="A4:B21">
    <cfRule type="expression" dxfId="1120" priority="606" stopIfTrue="1">
      <formula>A4&lt;OFFSET(CoursePar,0,COLUMN()-1)</formula>
    </cfRule>
    <cfRule type="expression" dxfId="1119" priority="605" stopIfTrue="1">
      <formula>A4=OFFSET(CoursePar,0,COLUMN()-1)</formula>
    </cfRule>
    <cfRule type="cellIs" priority="604" stopIfTrue="1" operator="equal">
      <formula>0</formula>
    </cfRule>
  </conditionalFormatting>
  <conditionalFormatting sqref="D4:F21 K4:L21 Q4:R21 W4:Z21">
    <cfRule type="cellIs" priority="28" stopIfTrue="1" operator="equal">
      <formula>0</formula>
    </cfRule>
    <cfRule type="expression" dxfId="1118" priority="29" stopIfTrue="1">
      <formula>D4=OFFSET(CoursePar,0,COLUMN()-1)</formula>
    </cfRule>
  </conditionalFormatting>
  <conditionalFormatting sqref="E4:F4 K4:L4 Q4:R4 W4:Z4 E6:F6 K6:L6 Q6:R6 W6:Z6 E8:F8 K8:L8 Q8:R8 W8:Z8 E10:F10 K10:L10 Q10:R10 W10:Z10 E12:F12 K12:L12 Q12:R12 W12:Z12 E14:F14 K14:L14 Q14:R14 W14:Z14 E16:F16 K16:L16 Q16:R16 W16:Z16 E18:F18 K18:L18 Q18:R18 W18:Z18 E20:F20 K20:L20 Q20:R20 W20:Z20">
    <cfRule type="expression" dxfId="1117" priority="36" stopIfTrue="1">
      <formula>E4&lt;OFFSET(CoursePar,0,COLUMN()-1)</formula>
    </cfRule>
  </conditionalFormatting>
  <conditionalFormatting sqref="E5:F5 E7:F7 E9:F9 E11:F11 E13:F13 E15:F15 E17:F17 E19:F19 E21:F21">
    <cfRule type="expression" dxfId="1116" priority="27" stopIfTrue="1">
      <formula>E5&lt;OFFSET(CoursePar,0,COLUMN()-1)</formula>
    </cfRule>
  </conditionalFormatting>
  <conditionalFormatting sqref="E5:F5 K5:L5 Q5:R5 W5:Z5 E7:F7 K7:L7 Q7:R7 W7:Z7 E9:F9 K9:L9 Q9:R9 W9:Z9 E11:F11 K11:L11 Q11:R11 W11:Z11 E13:F13 K13:L13 Q13:R13 W13:Z13 E15:F15 K15:L15 Q15:R15 W15:Z15 E17:F17 K17:L17 Q17:R17 W17:Z17 E19:F19 K19:L19 Q19:R19 W19:Z19 E21:F21 K21:L21 Q21:R21 W21:Z21">
    <cfRule type="cellIs" priority="1" stopIfTrue="1" operator="equal">
      <formula>0</formula>
    </cfRule>
    <cfRule type="expression" dxfId="1115" priority="2" stopIfTrue="1">
      <formula>E5=OFFSET(CoursePar,0,COLUMN()-1)</formula>
    </cfRule>
    <cfRule type="expression" dxfId="1114" priority="3" stopIfTrue="1">
      <formula>E5&lt;OFFSET(CoursePar,0,COLUMN()-1)</formula>
    </cfRule>
  </conditionalFormatting>
  <conditionalFormatting sqref="E4:H4 K4:N4 Q4:T4 W4:AB4 E6:H6 K6:N6 Q6:T6 W6:AB6 E8:H8 K8:N8 Q8:T8 W8:AB8 E10:H10 K10:N10 Q10:T10 W10:AB10 E12:H12 K12:N12 Q12:T12 W12:AB12 E14:H14 K14:N14 Q14:T14 W14:AB14 E16:H16 K16:N16 Q16:T16 W16:AB16 E18:H18 K18:N18 Q18:T18 W18:AB18 E20:H20 K20:N20 Q20:T20 W20:AB20">
    <cfRule type="expression" dxfId="1113" priority="39" stopIfTrue="1">
      <formula>E4&lt;OFFSET(CoursePar,0,COLUMN()-1)</formula>
    </cfRule>
    <cfRule type="cellIs" priority="37" stopIfTrue="1" operator="equal">
      <formula>0</formula>
    </cfRule>
    <cfRule type="expression" dxfId="1112" priority="38" stopIfTrue="1">
      <formula>E4=OFFSET(CoursePar,0,COLUMN()-1)</formula>
    </cfRule>
  </conditionalFormatting>
  <conditionalFormatting sqref="E5:H5 K5:N5 Q5:T5 W5:AB5 E7:H7 K7:N7 Q7:T7 W7:AB7 E9:H9 K9:N9 Q9:T9 W9:AB9 E11:H11 K11:N11 Q11:T11 W11:AB11 E13:H13 K13:N13 Q13:T13 W13:AB13 E15:H15 K15:N15 Q15:T15 W15:AB15 E17:H17 K17:N17 Q17:T17 W17:AB17 E19:H19 K19:N19 Q19:T19 W19:AB19 E21:H21 K21:N21 Q21:T21 W21:AB21">
    <cfRule type="cellIs" priority="4" stopIfTrue="1" operator="equal">
      <formula>0</formula>
    </cfRule>
    <cfRule type="expression" dxfId="1111" priority="5" stopIfTrue="1">
      <formula>E5=OFFSET(CoursePar,0,COLUMN()-1)</formula>
    </cfRule>
    <cfRule type="expression" dxfId="1110" priority="6" stopIfTrue="1">
      <formula>E5&lt;OFFSET(CoursePar,0,COLUMN()-1)</formula>
    </cfRule>
    <cfRule type="expression" dxfId="1109" priority="30" stopIfTrue="1">
      <formula>E5&lt;OFFSET(CoursePar,0,COLUMN()-1)</formula>
    </cfRule>
  </conditionalFormatting>
  <conditionalFormatting sqref="E4:J4 M4:P4 S4:V4 AA4:AD4 E6:J6 M6:P6 S6:V6 AA6:AD6 E8:J8 M8:P8 S8:V8 AA8:AD8 E10:J10 M10:P10 S10:V10 AA10:AD10 E12:J12 M12:P12 S12:V12 AA12:AD12 E14:J14 M14:P14 S14:V14 AA14:AD14 E16:J16 M16:P16 S16:V16 AA16:AD16 E18:J18 M18:P18 S18:V18 AA18:AD18 E20:J20 M20:P20 S20:V20 AA20:AD20">
    <cfRule type="cellIs" priority="43" stopIfTrue="1" operator="equal">
      <formula>0</formula>
    </cfRule>
    <cfRule type="expression" dxfId="1108" priority="44" stopIfTrue="1">
      <formula>E4=OFFSET(CoursePar,0,COLUMN()-1)</formula>
    </cfRule>
    <cfRule type="expression" dxfId="1107" priority="45" stopIfTrue="1">
      <formula>E4&lt;OFFSET(CoursePar,0,COLUMN()-1)</formula>
    </cfRule>
  </conditionalFormatting>
  <conditionalFormatting sqref="E4:L4 O4:R4 U4:Z4 AC4:AD4 E6:L6 O6:R6 U6:Z6 AC6:AD6 E8:L8 O8:R8 U8:Z8 AC8:AD8 E10:L10 O10:R10 U10:Z10 AC10:AD10 E12:L12 O12:R12 U12:Z12 AC12:AD12 E14:L14 O14:R14 U14:Z14 AC14:AD14 E16:L16 O16:R16 U16:Z16 AC16:AD16 E18:L18 O18:R18 U18:Z18 AC18:AD18 E20:L20 O20:R20 U20:Z20 AC20:AD20">
    <cfRule type="cellIs" priority="55" stopIfTrue="1" operator="equal">
      <formula>0</formula>
    </cfRule>
    <cfRule type="expression" dxfId="1106" priority="56" stopIfTrue="1">
      <formula>E4=OFFSET(CoursePar,0,COLUMN()-1)</formula>
    </cfRule>
    <cfRule type="expression" dxfId="1105" priority="57" stopIfTrue="1">
      <formula>E4&lt;OFFSET(CoursePar,0,COLUMN()-1)</formula>
    </cfRule>
  </conditionalFormatting>
  <conditionalFormatting sqref="E5:AD5 E7:AD7 E9:AD9 E11:AD11 E13:AD13 E15:AD15 E17:AD17 E19:AD19 E21:AD21">
    <cfRule type="expression" dxfId="1104" priority="23" stopIfTrue="1">
      <formula>E5=OFFSET(CoursePar,0,COLUMN()-1)</formula>
    </cfRule>
    <cfRule type="cellIs" priority="22" stopIfTrue="1" operator="equal">
      <formula>0</formula>
    </cfRule>
  </conditionalFormatting>
  <conditionalFormatting sqref="G5:J5 M5:P5 S5:V5 AA5:AD5 G7:J7 M7:P7 S7:V7 AA7:AD7 G9:J9 M9:P9 S9:V9 AA9:AD9 G11:J11 M11:P11 S11:V11 AA11:AD11 G13:J13 M13:P13 S13:V13 AA13:AD13 G15:J15 M15:P15 S15:V15 AA15:AD15 G17:J17 M17:P17 S17:V17 AA17:AD17 G19:J19 M19:P19 S19:V19 AA19:AD19 G21:J21 M21:P21 S21:V21 AA21:AD21">
    <cfRule type="expression" dxfId="1103" priority="11" stopIfTrue="1">
      <formula>G5=OFFSET(CoursePar,0,COLUMN()-1)</formula>
    </cfRule>
    <cfRule type="expression" dxfId="1102" priority="12" stopIfTrue="1">
      <formula>G5&lt;OFFSET(CoursePar,0,COLUMN()-1)</formula>
    </cfRule>
    <cfRule type="cellIs" priority="10" stopIfTrue="1" operator="equal">
      <formula>0</formula>
    </cfRule>
  </conditionalFormatting>
  <conditionalFormatting sqref="I4:J4 O4:P4 U4:V4 AC4:AD4 I6:J6 O6:P6 U6:V6 AC6:AD6 I8:J8 O8:P8 U8:V8 AC8:AD8 I10:J10 O10:P10 U10:V10 AC10:AD10 I12:J12 O12:P12 U12:V12 AC12:AD12 I14:J14 O14:P14 U14:V14 AC14:AD14 I16:J16 O16:P16 U16:V16 AC16:AD16 I18:J18 O18:P18 U18:V18 AC18:AD18 I20:J20 O20:P20 U20:V20 AC20:AD20">
    <cfRule type="cellIs" priority="49" stopIfTrue="1" operator="equal">
      <formula>0</formula>
    </cfRule>
    <cfRule type="expression" dxfId="1101" priority="50" stopIfTrue="1">
      <formula>I4=OFFSET(CoursePar,0,COLUMN()-1)</formula>
    </cfRule>
    <cfRule type="expression" dxfId="1100" priority="51" stopIfTrue="1">
      <formula>I4&lt;OFFSET(CoursePar,0,COLUMN()-1)</formula>
    </cfRule>
    <cfRule type="cellIs" priority="52" stopIfTrue="1" operator="equal">
      <formula>0</formula>
    </cfRule>
    <cfRule type="expression" dxfId="1099" priority="53" stopIfTrue="1">
      <formula>I4=OFFSET(CoursePar,0,COLUMN()-1)</formula>
    </cfRule>
    <cfRule type="expression" dxfId="1098" priority="54" stopIfTrue="1">
      <formula>I4&lt;OFFSET(CoursePar,0,COLUMN()-1)</formula>
    </cfRule>
  </conditionalFormatting>
  <conditionalFormatting sqref="I5:J5 O5:P5 U5:V5 AC5:AD5 I7:J7 O7:P7 U7:V7 AC7:AD7 I9:J9 O9:P9 U9:V9 AC9:AD9 I11:J11 O11:P11 U11:V11 AC11:AD11 I13:J13 O13:P13 U13:V13 AC13:AD13 I15:J15 O15:P15 U15:V15 AC15:AD15 I17:J17 O17:P17 U17:V17 AC17:AD17 I19:J19 O19:P19 U19:V19 AC19:AD19 I21:J21 O21:P21 U21:V21 AC21:AD21">
    <cfRule type="cellIs" priority="16" stopIfTrue="1" operator="equal">
      <formula>0</formula>
    </cfRule>
    <cfRule type="expression" dxfId="1097" priority="17" stopIfTrue="1">
      <formula>I5=OFFSET(CoursePar,0,COLUMN()-1)</formula>
    </cfRule>
    <cfRule type="expression" dxfId="1096" priority="21" stopIfTrue="1">
      <formula>I5&lt;OFFSET(CoursePar,0,COLUMN()-1)</formula>
    </cfRule>
    <cfRule type="expression" dxfId="1095" priority="20" stopIfTrue="1">
      <formula>I5=OFFSET(CoursePar,0,COLUMN()-1)</formula>
    </cfRule>
    <cfRule type="cellIs" priority="19" stopIfTrue="1" operator="equal">
      <formula>0</formula>
    </cfRule>
    <cfRule type="expression" dxfId="1094" priority="18" stopIfTrue="1">
      <formula>I5&lt;OFFSET(CoursePar,0,COLUMN()-1)</formula>
    </cfRule>
  </conditionalFormatting>
  <conditionalFormatting sqref="I5:L5 O5:R5 U5:Z5 AC5:AD5 I7:L7 O7:R7 U7:Z7 AC7:AD7 I9:L9 O9:R9 U9:Z9 AC9:AD9 I11:L11 O11:R11 U11:Z11 AC11:AD11 I13:L13 O13:R13 U13:Z13 AC13:AD13 I15:L15 O15:R15 U15:Z15 AC15:AD15 I17:L17 O17:R17 U17:Z17 AC17:AD17 I19:L19 O19:R19 U19:Z19 AC19:AD19 I21:L21 O21:R21 U21:Z21 AC21:AD21">
    <cfRule type="expression" dxfId="1093" priority="24" stopIfTrue="1">
      <formula>I5&lt;OFFSET(CoursePar,0,COLUMN()-1)</formula>
    </cfRule>
  </conditionalFormatting>
  <conditionalFormatting sqref="K4:N4 Q4:T4 W4:AB4 K6:N6 Q6:T6 W6:AB6 K8:N8 Q8:T8 W8:AB8 K10:N10 Q10:T10 W10:AB10 K12:N12 Q12:T12 W12:AB12 K14:N14 Q14:T14 W14:AB14 K16:N16 Q16:T16 W16:AB16 K18:N18 Q18:T18 W18:AB18 K20:N20 Q20:T20 W20:AB20">
    <cfRule type="cellIs" priority="61" stopIfTrue="1" operator="equal">
      <formula>0</formula>
    </cfRule>
    <cfRule type="expression" dxfId="1092" priority="62" stopIfTrue="1">
      <formula>K4=OFFSET(CoursePar,0,COLUMN()-1)</formula>
    </cfRule>
    <cfRule type="expression" dxfId="1091" priority="63" stopIfTrue="1">
      <formula>K4&lt;OFFSET(CoursePar,0,COLUMN()-1)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3A38-E3E2-4AA8-BABD-D6CDD50431E2}">
  <sheetPr>
    <tabColor rgb="FFA9D08E"/>
  </sheetPr>
  <dimension ref="A1:AJ21"/>
  <sheetViews>
    <sheetView zoomScale="109" workbookViewId="0">
      <selection activeCell="D6" sqref="D6"/>
    </sheetView>
  </sheetViews>
  <sheetFormatPr defaultRowHeight="15"/>
  <cols>
    <col min="3" max="3" width="19.7109375" customWidth="1"/>
    <col min="5" max="5" width="3.7109375" bestFit="1" customWidth="1"/>
    <col min="6" max="6" width="6.42578125" customWidth="1"/>
    <col min="7" max="7" width="3.7109375" bestFit="1" customWidth="1"/>
    <col min="8" max="8" width="6.42578125" customWidth="1"/>
    <col min="9" max="9" width="3.7109375" bestFit="1" customWidth="1"/>
    <col min="11" max="11" width="3.7109375" bestFit="1" customWidth="1"/>
    <col min="13" max="13" width="3.7109375" bestFit="1" customWidth="1"/>
    <col min="15" max="15" width="3.7109375" bestFit="1" customWidth="1"/>
    <col min="17" max="17" width="3.7109375" bestFit="1" customWidth="1"/>
    <col min="19" max="19" width="3.7109375" bestFit="1" customWidth="1"/>
    <col min="21" max="21" width="3.7109375" bestFit="1" customWidth="1"/>
    <col min="23" max="23" width="3.7109375" bestFit="1" customWidth="1"/>
    <col min="25" max="25" width="3.7109375" bestFit="1" customWidth="1"/>
    <col min="27" max="27" width="3.7109375" bestFit="1" customWidth="1"/>
    <col min="29" max="29" width="3.7109375" bestFit="1" customWidth="1"/>
  </cols>
  <sheetData>
    <row r="1" spans="1:36" ht="14.45" customHeight="1">
      <c r="A1" s="1059" t="s">
        <v>0</v>
      </c>
      <c r="B1" s="1061" t="s">
        <v>1</v>
      </c>
      <c r="C1" s="750" t="s">
        <v>2</v>
      </c>
      <c r="D1" s="1063" t="s">
        <v>3</v>
      </c>
      <c r="E1" s="1066" t="s">
        <v>4</v>
      </c>
      <c r="F1" s="1066"/>
      <c r="G1" s="1066" t="s">
        <v>5</v>
      </c>
      <c r="H1" s="1066"/>
      <c r="I1" s="1066" t="s">
        <v>6</v>
      </c>
      <c r="J1" s="1066"/>
      <c r="K1" s="1066" t="s">
        <v>7</v>
      </c>
      <c r="L1" s="1066"/>
      <c r="M1" s="1066" t="s">
        <v>8</v>
      </c>
      <c r="N1" s="1066"/>
      <c r="O1" s="1066" t="s">
        <v>9</v>
      </c>
      <c r="P1" s="1066"/>
      <c r="Q1" s="1066" t="s">
        <v>10</v>
      </c>
      <c r="R1" s="1066"/>
      <c r="S1" s="1066" t="s">
        <v>11</v>
      </c>
      <c r="T1" s="1066"/>
      <c r="U1" s="1066" t="s">
        <v>12</v>
      </c>
      <c r="V1" s="1066"/>
      <c r="W1" s="1066" t="s">
        <v>13</v>
      </c>
      <c r="X1" s="1066"/>
      <c r="Y1" s="1066" t="s">
        <v>14</v>
      </c>
      <c r="Z1" s="1066"/>
      <c r="AA1" s="1066" t="s">
        <v>15</v>
      </c>
      <c r="AB1" s="1066"/>
      <c r="AC1" s="1066" t="s">
        <v>16</v>
      </c>
      <c r="AD1" s="1068"/>
      <c r="AE1" s="1056" t="s">
        <v>17</v>
      </c>
      <c r="AF1" s="1050" t="s">
        <v>18</v>
      </c>
      <c r="AG1" s="1051" t="s">
        <v>19</v>
      </c>
      <c r="AH1" s="1054" t="s">
        <v>20</v>
      </c>
      <c r="AI1" s="1055"/>
      <c r="AJ1" s="1055"/>
    </row>
    <row r="2" spans="1:36">
      <c r="A2" s="1060"/>
      <c r="B2" s="1062"/>
      <c r="C2" s="691" t="s">
        <v>21</v>
      </c>
      <c r="D2" s="1064"/>
      <c r="E2" s="1048">
        <v>44632</v>
      </c>
      <c r="F2" s="1049"/>
      <c r="G2" s="1048">
        <v>44639</v>
      </c>
      <c r="H2" s="1049"/>
      <c r="I2" s="1048">
        <v>44646</v>
      </c>
      <c r="J2" s="1049"/>
      <c r="K2" s="1048">
        <v>44653</v>
      </c>
      <c r="L2" s="1049"/>
      <c r="M2" s="1048">
        <v>44660</v>
      </c>
      <c r="N2" s="1049"/>
      <c r="O2" s="1048">
        <v>44667</v>
      </c>
      <c r="P2" s="1049"/>
      <c r="Q2" s="1048">
        <v>44681</v>
      </c>
      <c r="R2" s="1049"/>
      <c r="S2" s="1048">
        <v>44688</v>
      </c>
      <c r="T2" s="1049"/>
      <c r="U2" s="1048">
        <v>44695</v>
      </c>
      <c r="V2" s="1048"/>
      <c r="W2" s="1048">
        <v>44702</v>
      </c>
      <c r="X2" s="1048"/>
      <c r="Y2" s="1048">
        <v>44709</v>
      </c>
      <c r="Z2" s="1048"/>
      <c r="AA2" s="1048">
        <v>44723</v>
      </c>
      <c r="AB2" s="1048"/>
      <c r="AC2" s="1048">
        <v>44730</v>
      </c>
      <c r="AD2" s="1067"/>
      <c r="AE2" s="1057"/>
      <c r="AF2" s="1050"/>
      <c r="AG2" s="1052"/>
      <c r="AH2" s="1050" t="s">
        <v>22</v>
      </c>
      <c r="AI2" s="1050" t="s">
        <v>23</v>
      </c>
      <c r="AJ2" s="1050" t="s">
        <v>24</v>
      </c>
    </row>
    <row r="3" spans="1:36">
      <c r="A3" s="1060"/>
      <c r="B3" s="1062"/>
      <c r="C3" s="691"/>
      <c r="D3" s="1064"/>
      <c r="E3" s="2" t="s">
        <v>25</v>
      </c>
      <c r="F3" s="2" t="s">
        <v>26</v>
      </c>
      <c r="G3" s="2" t="s">
        <v>25</v>
      </c>
      <c r="H3" s="2" t="s">
        <v>26</v>
      </c>
      <c r="I3" s="2" t="s">
        <v>25</v>
      </c>
      <c r="J3" s="2" t="s">
        <v>26</v>
      </c>
      <c r="K3" s="2" t="s">
        <v>25</v>
      </c>
      <c r="L3" s="2" t="s">
        <v>26</v>
      </c>
      <c r="M3" s="2" t="s">
        <v>25</v>
      </c>
      <c r="N3" s="2" t="s">
        <v>26</v>
      </c>
      <c r="O3" s="2" t="s">
        <v>25</v>
      </c>
      <c r="P3" s="2" t="s">
        <v>26</v>
      </c>
      <c r="Q3" s="2" t="s">
        <v>25</v>
      </c>
      <c r="R3" s="2" t="s">
        <v>26</v>
      </c>
      <c r="S3" s="2" t="s">
        <v>25</v>
      </c>
      <c r="T3" s="2" t="s">
        <v>26</v>
      </c>
      <c r="U3" s="2" t="s">
        <v>25</v>
      </c>
      <c r="V3" s="2" t="s">
        <v>26</v>
      </c>
      <c r="W3" s="2" t="s">
        <v>25</v>
      </c>
      <c r="X3" s="2" t="s">
        <v>26</v>
      </c>
      <c r="Y3" s="2" t="s">
        <v>25</v>
      </c>
      <c r="Z3" s="2" t="s">
        <v>26</v>
      </c>
      <c r="AA3" s="2" t="s">
        <v>25</v>
      </c>
      <c r="AB3" s="2" t="s">
        <v>26</v>
      </c>
      <c r="AC3" s="2" t="s">
        <v>25</v>
      </c>
      <c r="AD3" s="95" t="s">
        <v>26</v>
      </c>
      <c r="AE3" s="1058"/>
      <c r="AF3" s="1050"/>
      <c r="AG3" s="1053"/>
      <c r="AH3" s="1050"/>
      <c r="AI3" s="1050"/>
      <c r="AJ3" s="1050"/>
    </row>
    <row r="4" spans="1:36">
      <c r="A4" s="684">
        <v>1</v>
      </c>
      <c r="B4" s="685">
        <v>0</v>
      </c>
      <c r="C4" s="766" t="s">
        <v>33</v>
      </c>
      <c r="D4" s="687">
        <f t="shared" ref="D4:D21" si="0">IF($C4="","",SUM(F4+H4+J4+L4+N4+AB4+AD4+P4+R4+T4+V4+X4+Z4))</f>
        <v>1256</v>
      </c>
      <c r="E4" s="688" t="s">
        <v>29</v>
      </c>
      <c r="F4" s="767">
        <v>0</v>
      </c>
      <c r="G4" s="688" t="s">
        <v>28</v>
      </c>
      <c r="H4" s="689">
        <v>150</v>
      </c>
      <c r="I4" s="688" t="s">
        <v>28</v>
      </c>
      <c r="J4" s="689">
        <v>144</v>
      </c>
      <c r="K4" s="688" t="s">
        <v>28</v>
      </c>
      <c r="L4" s="689">
        <v>182</v>
      </c>
      <c r="M4" s="688" t="s">
        <v>34</v>
      </c>
      <c r="N4" s="689">
        <v>30</v>
      </c>
      <c r="O4" s="688" t="s">
        <v>53</v>
      </c>
      <c r="P4" s="689">
        <v>24</v>
      </c>
      <c r="Q4" s="688" t="s">
        <v>32</v>
      </c>
      <c r="R4" s="689">
        <v>62</v>
      </c>
      <c r="S4" s="688" t="s">
        <v>28</v>
      </c>
      <c r="T4" s="689">
        <v>146</v>
      </c>
      <c r="U4" s="688" t="s">
        <v>28</v>
      </c>
      <c r="V4" s="689">
        <v>144</v>
      </c>
      <c r="W4" s="688" t="s">
        <v>32</v>
      </c>
      <c r="X4" s="689">
        <v>62</v>
      </c>
      <c r="Y4" s="688" t="s">
        <v>28</v>
      </c>
      <c r="Z4" s="689">
        <v>138</v>
      </c>
      <c r="AA4" s="688" t="s">
        <v>28</v>
      </c>
      <c r="AB4" s="689">
        <v>144</v>
      </c>
      <c r="AC4" s="688" t="s">
        <v>50</v>
      </c>
      <c r="AD4" s="768">
        <v>30</v>
      </c>
      <c r="AE4" s="769">
        <v>0</v>
      </c>
      <c r="AF4" s="725">
        <v>0</v>
      </c>
      <c r="AG4" s="725">
        <v>0</v>
      </c>
      <c r="AH4" s="725">
        <v>0</v>
      </c>
      <c r="AI4" s="725">
        <v>0</v>
      </c>
      <c r="AJ4" s="725">
        <v>0</v>
      </c>
    </row>
    <row r="5" spans="1:36">
      <c r="A5" s="684">
        <v>2</v>
      </c>
      <c r="B5" s="685">
        <v>0</v>
      </c>
      <c r="C5" s="686" t="s">
        <v>27</v>
      </c>
      <c r="D5" s="687">
        <f t="shared" si="0"/>
        <v>814</v>
      </c>
      <c r="E5" s="688" t="s">
        <v>29</v>
      </c>
      <c r="F5" s="689">
        <v>0</v>
      </c>
      <c r="G5" s="688" t="s">
        <v>29</v>
      </c>
      <c r="H5" s="689">
        <v>0</v>
      </c>
      <c r="I5" s="688" t="s">
        <v>46</v>
      </c>
      <c r="J5" s="689">
        <v>100</v>
      </c>
      <c r="K5" s="688" t="s">
        <v>46</v>
      </c>
      <c r="L5" s="689">
        <v>136</v>
      </c>
      <c r="M5" s="688" t="s">
        <v>34</v>
      </c>
      <c r="N5" s="689">
        <v>30</v>
      </c>
      <c r="O5" s="688" t="s">
        <v>28</v>
      </c>
      <c r="P5" s="689">
        <v>144</v>
      </c>
      <c r="Q5" s="688" t="s">
        <v>28</v>
      </c>
      <c r="R5" s="689">
        <v>144</v>
      </c>
      <c r="S5" s="688" t="s">
        <v>29</v>
      </c>
      <c r="T5" s="689">
        <v>0</v>
      </c>
      <c r="U5" s="688" t="s">
        <v>50</v>
      </c>
      <c r="V5" s="689">
        <v>44</v>
      </c>
      <c r="W5" s="688" t="s">
        <v>50</v>
      </c>
      <c r="X5" s="689">
        <v>44</v>
      </c>
      <c r="Y5" s="688" t="s">
        <v>46</v>
      </c>
      <c r="Z5" s="689">
        <v>106</v>
      </c>
      <c r="AA5" s="688" t="s">
        <v>32</v>
      </c>
      <c r="AB5" s="689">
        <v>66</v>
      </c>
      <c r="AC5" s="688" t="s">
        <v>29</v>
      </c>
      <c r="AD5" s="768">
        <v>0</v>
      </c>
      <c r="AE5" s="769">
        <v>0</v>
      </c>
      <c r="AF5" s="725">
        <v>0</v>
      </c>
      <c r="AG5" s="725">
        <v>0</v>
      </c>
      <c r="AH5" s="725">
        <v>0</v>
      </c>
      <c r="AI5" s="725">
        <v>0</v>
      </c>
      <c r="AJ5" s="725">
        <v>0</v>
      </c>
    </row>
    <row r="6" spans="1:36">
      <c r="A6" s="684">
        <v>3</v>
      </c>
      <c r="B6" s="685">
        <v>0</v>
      </c>
      <c r="C6" s="686" t="s">
        <v>35</v>
      </c>
      <c r="D6" s="687">
        <f t="shared" si="0"/>
        <v>774</v>
      </c>
      <c r="E6" s="688" t="s">
        <v>46</v>
      </c>
      <c r="F6" s="689">
        <v>92</v>
      </c>
      <c r="G6" s="688" t="s">
        <v>46</v>
      </c>
      <c r="H6" s="689">
        <v>100</v>
      </c>
      <c r="I6" s="688" t="s">
        <v>32</v>
      </c>
      <c r="J6" s="689">
        <v>60</v>
      </c>
      <c r="K6" s="688" t="s">
        <v>32</v>
      </c>
      <c r="L6" s="689">
        <v>108</v>
      </c>
      <c r="M6" s="688" t="s">
        <v>50</v>
      </c>
      <c r="N6" s="689">
        <v>44</v>
      </c>
      <c r="O6" s="688" t="s">
        <v>36</v>
      </c>
      <c r="P6" s="689">
        <v>12</v>
      </c>
      <c r="Q6" s="688" t="s">
        <v>50</v>
      </c>
      <c r="R6" s="689">
        <v>44</v>
      </c>
      <c r="S6" s="688" t="s">
        <v>46</v>
      </c>
      <c r="T6" s="689">
        <v>106</v>
      </c>
      <c r="U6" s="688" t="s">
        <v>36</v>
      </c>
      <c r="V6" s="689">
        <v>14</v>
      </c>
      <c r="W6" s="688" t="s">
        <v>36</v>
      </c>
      <c r="X6" s="689">
        <v>10</v>
      </c>
      <c r="Y6" s="688" t="s">
        <v>32</v>
      </c>
      <c r="Z6" s="689">
        <v>64</v>
      </c>
      <c r="AA6" s="688" t="s">
        <v>53</v>
      </c>
      <c r="AB6" s="689">
        <v>28</v>
      </c>
      <c r="AC6" s="688" t="s">
        <v>46</v>
      </c>
      <c r="AD6" s="768">
        <v>92</v>
      </c>
      <c r="AE6" s="769">
        <v>0</v>
      </c>
      <c r="AF6" s="725">
        <v>0</v>
      </c>
      <c r="AG6" s="725">
        <v>0</v>
      </c>
      <c r="AH6" s="725">
        <v>0</v>
      </c>
      <c r="AI6" s="725">
        <v>0</v>
      </c>
      <c r="AJ6" s="725">
        <v>0</v>
      </c>
    </row>
    <row r="7" spans="1:36">
      <c r="A7" s="125">
        <v>4</v>
      </c>
      <c r="B7" s="126">
        <v>0</v>
      </c>
      <c r="C7" s="595" t="s">
        <v>30</v>
      </c>
      <c r="D7" s="128">
        <f t="shared" si="0"/>
        <v>660</v>
      </c>
      <c r="E7" s="129" t="s">
        <v>28</v>
      </c>
      <c r="F7" s="130">
        <v>134</v>
      </c>
      <c r="G7" s="129" t="s">
        <v>53</v>
      </c>
      <c r="H7" s="130">
        <v>28</v>
      </c>
      <c r="I7" s="129" t="s">
        <v>34</v>
      </c>
      <c r="J7" s="130">
        <v>28</v>
      </c>
      <c r="K7" s="129" t="s">
        <v>36</v>
      </c>
      <c r="L7" s="130">
        <v>42</v>
      </c>
      <c r="M7" s="129" t="s">
        <v>46</v>
      </c>
      <c r="N7" s="130">
        <v>104</v>
      </c>
      <c r="O7" s="129" t="s">
        <v>32</v>
      </c>
      <c r="P7" s="130">
        <v>68</v>
      </c>
      <c r="Q7" s="129" t="s">
        <v>34</v>
      </c>
      <c r="R7" s="130">
        <v>30</v>
      </c>
      <c r="S7" s="129" t="s">
        <v>32</v>
      </c>
      <c r="T7" s="130">
        <v>66</v>
      </c>
      <c r="U7" s="129" t="s">
        <v>53</v>
      </c>
      <c r="V7" s="130">
        <v>20</v>
      </c>
      <c r="W7" s="129" t="s">
        <v>53</v>
      </c>
      <c r="X7" s="130">
        <v>22</v>
      </c>
      <c r="Y7" s="129" t="s">
        <v>34</v>
      </c>
      <c r="Z7" s="130">
        <v>20</v>
      </c>
      <c r="AA7" s="129" t="s">
        <v>50</v>
      </c>
      <c r="AB7" s="130">
        <v>40</v>
      </c>
      <c r="AC7" s="129" t="s">
        <v>32</v>
      </c>
      <c r="AD7" s="141">
        <v>58</v>
      </c>
      <c r="AE7" s="769">
        <v>0</v>
      </c>
      <c r="AF7" s="725">
        <v>0</v>
      </c>
      <c r="AG7" s="725">
        <v>0</v>
      </c>
      <c r="AH7" s="725">
        <v>0</v>
      </c>
      <c r="AI7" s="725">
        <v>0</v>
      </c>
      <c r="AJ7" s="725">
        <v>0</v>
      </c>
    </row>
    <row r="8" spans="1:36">
      <c r="A8" s="125">
        <v>5</v>
      </c>
      <c r="B8" s="126">
        <v>0</v>
      </c>
      <c r="C8" s="127" t="s">
        <v>37</v>
      </c>
      <c r="D8" s="128">
        <f t="shared" si="0"/>
        <v>614</v>
      </c>
      <c r="E8" s="129" t="s">
        <v>32</v>
      </c>
      <c r="F8" s="130">
        <v>58</v>
      </c>
      <c r="G8" s="129" t="s">
        <v>50</v>
      </c>
      <c r="H8" s="130">
        <v>44</v>
      </c>
      <c r="I8" s="129" t="s">
        <v>29</v>
      </c>
      <c r="J8" s="130">
        <v>0</v>
      </c>
      <c r="K8" s="129" t="s">
        <v>50</v>
      </c>
      <c r="L8" s="130">
        <v>84</v>
      </c>
      <c r="M8" s="129" t="s">
        <v>29</v>
      </c>
      <c r="N8" s="130">
        <v>0</v>
      </c>
      <c r="O8" s="129" t="s">
        <v>50</v>
      </c>
      <c r="P8" s="130">
        <v>36</v>
      </c>
      <c r="Q8" s="129" t="s">
        <v>53</v>
      </c>
      <c r="R8" s="130">
        <v>28</v>
      </c>
      <c r="S8" s="129" t="s">
        <v>36</v>
      </c>
      <c r="T8" s="130">
        <v>14</v>
      </c>
      <c r="U8" s="129" t="s">
        <v>46</v>
      </c>
      <c r="V8" s="130">
        <v>100</v>
      </c>
      <c r="W8" s="129" t="s">
        <v>28</v>
      </c>
      <c r="X8" s="130">
        <v>144</v>
      </c>
      <c r="Y8" s="129" t="s">
        <v>29</v>
      </c>
      <c r="Z8" s="130">
        <v>0</v>
      </c>
      <c r="AA8" s="129" t="s">
        <v>46</v>
      </c>
      <c r="AB8" s="130">
        <v>106</v>
      </c>
      <c r="AC8" s="129" t="s">
        <v>29</v>
      </c>
      <c r="AD8" s="141">
        <v>0</v>
      </c>
      <c r="AE8" s="769">
        <v>0</v>
      </c>
      <c r="AF8" s="725">
        <v>0</v>
      </c>
      <c r="AG8" s="725">
        <v>0</v>
      </c>
      <c r="AH8" s="725">
        <v>0</v>
      </c>
      <c r="AI8" s="725">
        <v>0</v>
      </c>
      <c r="AJ8" s="725">
        <v>0</v>
      </c>
    </row>
    <row r="9" spans="1:36">
      <c r="A9" s="125">
        <v>6</v>
      </c>
      <c r="B9" s="126">
        <v>0</v>
      </c>
      <c r="C9" s="585" t="s">
        <v>169</v>
      </c>
      <c r="D9" s="128">
        <f t="shared" si="0"/>
        <v>600</v>
      </c>
      <c r="E9" s="129" t="s">
        <v>29</v>
      </c>
      <c r="F9" s="130">
        <v>0</v>
      </c>
      <c r="G9" s="129" t="s">
        <v>34</v>
      </c>
      <c r="H9" s="130">
        <v>32</v>
      </c>
      <c r="I9" s="129" t="s">
        <v>50</v>
      </c>
      <c r="J9" s="130">
        <v>40</v>
      </c>
      <c r="K9" s="129" t="s">
        <v>164</v>
      </c>
      <c r="L9" s="130">
        <v>36</v>
      </c>
      <c r="M9" s="129" t="s">
        <v>36</v>
      </c>
      <c r="N9" s="130">
        <v>10</v>
      </c>
      <c r="O9" s="129" t="s">
        <v>46</v>
      </c>
      <c r="P9" s="130">
        <v>98</v>
      </c>
      <c r="Q9" s="129" t="s">
        <v>46</v>
      </c>
      <c r="R9" s="130">
        <v>106</v>
      </c>
      <c r="S9" s="129" t="s">
        <v>53</v>
      </c>
      <c r="T9" s="130">
        <v>28</v>
      </c>
      <c r="U9" s="129" t="s">
        <v>32</v>
      </c>
      <c r="V9" s="130">
        <v>68</v>
      </c>
      <c r="W9" s="129" t="s">
        <v>46</v>
      </c>
      <c r="X9" s="130">
        <v>106</v>
      </c>
      <c r="Y9" s="129" t="s">
        <v>50</v>
      </c>
      <c r="Z9" s="130">
        <v>46</v>
      </c>
      <c r="AA9" s="129" t="s">
        <v>34</v>
      </c>
      <c r="AB9" s="130">
        <v>30</v>
      </c>
      <c r="AC9" s="129" t="s">
        <v>29</v>
      </c>
      <c r="AD9" s="141">
        <v>0</v>
      </c>
      <c r="AE9" s="769">
        <v>0</v>
      </c>
      <c r="AF9" s="725">
        <v>0</v>
      </c>
      <c r="AG9" s="725" t="s">
        <v>170</v>
      </c>
      <c r="AH9" s="725">
        <v>0</v>
      </c>
      <c r="AI9" s="725">
        <v>0</v>
      </c>
      <c r="AJ9" s="725">
        <v>0</v>
      </c>
    </row>
    <row r="10" spans="1:36">
      <c r="A10" s="125">
        <v>7</v>
      </c>
      <c r="B10" s="126">
        <v>0</v>
      </c>
      <c r="C10" s="585" t="s">
        <v>38</v>
      </c>
      <c r="D10" s="128">
        <f t="shared" si="0"/>
        <v>236</v>
      </c>
      <c r="E10" s="129" t="s">
        <v>50</v>
      </c>
      <c r="F10" s="130">
        <v>38</v>
      </c>
      <c r="G10" s="129" t="s">
        <v>32</v>
      </c>
      <c r="H10" s="130">
        <v>70</v>
      </c>
      <c r="I10" s="129" t="s">
        <v>29</v>
      </c>
      <c r="J10" s="130">
        <v>0</v>
      </c>
      <c r="K10" s="129" t="s">
        <v>34</v>
      </c>
      <c r="L10" s="130">
        <v>52</v>
      </c>
      <c r="M10" s="129" t="s">
        <v>29</v>
      </c>
      <c r="N10" s="130">
        <v>0</v>
      </c>
      <c r="O10" s="129" t="s">
        <v>29</v>
      </c>
      <c r="P10" s="130">
        <v>0</v>
      </c>
      <c r="Q10" s="129" t="s">
        <v>29</v>
      </c>
      <c r="R10" s="130">
        <v>0</v>
      </c>
      <c r="S10" s="129" t="s">
        <v>164</v>
      </c>
      <c r="T10" s="130">
        <v>12</v>
      </c>
      <c r="U10" s="129" t="s">
        <v>34</v>
      </c>
      <c r="V10" s="130">
        <v>26</v>
      </c>
      <c r="W10" s="129" t="s">
        <v>34</v>
      </c>
      <c r="X10" s="130">
        <v>26</v>
      </c>
      <c r="Y10" s="129" t="s">
        <v>29</v>
      </c>
      <c r="Z10" s="130">
        <v>0</v>
      </c>
      <c r="AA10" s="129" t="s">
        <v>36</v>
      </c>
      <c r="AB10" s="130">
        <v>12</v>
      </c>
      <c r="AC10" s="129" t="s">
        <v>29</v>
      </c>
      <c r="AD10" s="141">
        <v>0</v>
      </c>
      <c r="AE10" s="769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</row>
    <row r="11" spans="1:36">
      <c r="A11" s="125">
        <v>8</v>
      </c>
      <c r="B11" s="126" t="s">
        <v>171</v>
      </c>
      <c r="C11" s="585" t="s">
        <v>172</v>
      </c>
      <c r="D11" s="128">
        <f t="shared" si="0"/>
        <v>138</v>
      </c>
      <c r="E11" s="129" t="s">
        <v>29</v>
      </c>
      <c r="F11" s="130">
        <v>0</v>
      </c>
      <c r="G11" s="129" t="s">
        <v>29</v>
      </c>
      <c r="H11" s="130">
        <v>0</v>
      </c>
      <c r="I11" s="129" t="s">
        <v>29</v>
      </c>
      <c r="J11" s="130">
        <v>0</v>
      </c>
      <c r="K11" s="129" t="s">
        <v>29</v>
      </c>
      <c r="L11" s="130">
        <v>0</v>
      </c>
      <c r="M11" s="129" t="s">
        <v>29</v>
      </c>
      <c r="N11" s="130">
        <v>0</v>
      </c>
      <c r="O11" s="129" t="s">
        <v>29</v>
      </c>
      <c r="P11" s="130">
        <v>0</v>
      </c>
      <c r="Q11" s="129" t="s">
        <v>29</v>
      </c>
      <c r="R11" s="130">
        <v>0</v>
      </c>
      <c r="S11" s="129" t="s">
        <v>29</v>
      </c>
      <c r="T11" s="130">
        <v>0</v>
      </c>
      <c r="U11" s="129" t="s">
        <v>29</v>
      </c>
      <c r="V11" s="130">
        <v>0</v>
      </c>
      <c r="W11" s="129" t="s">
        <v>29</v>
      </c>
      <c r="X11" s="130">
        <v>0</v>
      </c>
      <c r="Y11" s="129" t="s">
        <v>29</v>
      </c>
      <c r="Z11" s="130">
        <v>0</v>
      </c>
      <c r="AA11" s="129" t="s">
        <v>29</v>
      </c>
      <c r="AB11" s="130">
        <v>0</v>
      </c>
      <c r="AC11" s="129" t="s">
        <v>28</v>
      </c>
      <c r="AD11" s="141">
        <v>138</v>
      </c>
      <c r="AE11" s="769">
        <v>0</v>
      </c>
      <c r="AF11" s="725">
        <v>0</v>
      </c>
      <c r="AG11" s="725">
        <v>0</v>
      </c>
      <c r="AH11" s="725">
        <v>0</v>
      </c>
      <c r="AI11" s="725">
        <v>0</v>
      </c>
      <c r="AJ11" s="725">
        <v>0</v>
      </c>
    </row>
    <row r="12" spans="1:36">
      <c r="A12" s="125">
        <v>9</v>
      </c>
      <c r="B12" s="126">
        <v>0</v>
      </c>
      <c r="C12" s="127" t="s">
        <v>173</v>
      </c>
      <c r="D12" s="128">
        <f t="shared" si="0"/>
        <v>124</v>
      </c>
      <c r="E12" s="129" t="s">
        <v>29</v>
      </c>
      <c r="F12" s="130">
        <v>0</v>
      </c>
      <c r="G12" s="129" t="s">
        <v>29</v>
      </c>
      <c r="H12" s="130">
        <v>0</v>
      </c>
      <c r="I12" s="129" t="s">
        <v>29</v>
      </c>
      <c r="J12" s="130">
        <v>0</v>
      </c>
      <c r="K12" s="129" t="s">
        <v>34</v>
      </c>
      <c r="L12" s="130">
        <v>52</v>
      </c>
      <c r="M12" s="129" t="s">
        <v>29</v>
      </c>
      <c r="N12" s="130">
        <v>0</v>
      </c>
      <c r="O12" s="129" t="s">
        <v>34</v>
      </c>
      <c r="P12" s="130">
        <v>28</v>
      </c>
      <c r="Q12" s="129" t="s">
        <v>29</v>
      </c>
      <c r="R12" s="130">
        <v>0</v>
      </c>
      <c r="S12" s="129" t="s">
        <v>50</v>
      </c>
      <c r="T12" s="130">
        <v>44</v>
      </c>
      <c r="U12" s="129" t="s">
        <v>29</v>
      </c>
      <c r="V12" s="130">
        <v>0</v>
      </c>
      <c r="W12" s="129" t="s">
        <v>29</v>
      </c>
      <c r="X12" s="130">
        <v>0</v>
      </c>
      <c r="Y12" s="129" t="s">
        <v>29</v>
      </c>
      <c r="Z12" s="130">
        <v>0</v>
      </c>
      <c r="AA12" s="129" t="s">
        <v>29</v>
      </c>
      <c r="AB12" s="130">
        <v>0</v>
      </c>
      <c r="AC12" s="129" t="s">
        <v>29</v>
      </c>
      <c r="AD12" s="141">
        <v>0</v>
      </c>
      <c r="AE12" s="769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</row>
    <row r="13" spans="1:36">
      <c r="A13" s="125">
        <v>10</v>
      </c>
      <c r="B13" s="126">
        <v>0</v>
      </c>
      <c r="C13" s="127" t="s">
        <v>42</v>
      </c>
      <c r="D13" s="128">
        <f t="shared" si="0"/>
        <v>56</v>
      </c>
      <c r="E13" s="129" t="s">
        <v>29</v>
      </c>
      <c r="F13" s="130">
        <v>0</v>
      </c>
      <c r="G13" s="129" t="s">
        <v>29</v>
      </c>
      <c r="H13" s="130">
        <v>0</v>
      </c>
      <c r="I13" s="129" t="s">
        <v>29</v>
      </c>
      <c r="J13" s="130">
        <v>0</v>
      </c>
      <c r="K13" s="129" t="s">
        <v>29</v>
      </c>
      <c r="L13" s="130">
        <v>0</v>
      </c>
      <c r="M13" s="129" t="s">
        <v>29</v>
      </c>
      <c r="N13" s="130">
        <v>0</v>
      </c>
      <c r="O13" s="129" t="s">
        <v>29</v>
      </c>
      <c r="P13" s="130">
        <v>0</v>
      </c>
      <c r="Q13" s="129" t="s">
        <v>29</v>
      </c>
      <c r="R13" s="130">
        <v>0</v>
      </c>
      <c r="S13" s="129" t="s">
        <v>34</v>
      </c>
      <c r="T13" s="130">
        <v>30</v>
      </c>
      <c r="U13" s="129" t="s">
        <v>29</v>
      </c>
      <c r="V13" s="130">
        <v>0</v>
      </c>
      <c r="W13" s="129" t="s">
        <v>29</v>
      </c>
      <c r="X13" s="130">
        <v>0</v>
      </c>
      <c r="Y13" s="129" t="s">
        <v>53</v>
      </c>
      <c r="Z13" s="130">
        <v>26</v>
      </c>
      <c r="AA13" s="129" t="s">
        <v>29</v>
      </c>
      <c r="AB13" s="130">
        <v>0</v>
      </c>
      <c r="AC13" s="129" t="s">
        <v>29</v>
      </c>
      <c r="AD13" s="141">
        <v>0</v>
      </c>
      <c r="AE13" s="769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</row>
    <row r="14" spans="1:36">
      <c r="A14" s="751">
        <v>11</v>
      </c>
      <c r="B14" s="752">
        <v>0</v>
      </c>
      <c r="C14" s="753" t="s">
        <v>61</v>
      </c>
      <c r="D14" s="754">
        <f t="shared" si="0"/>
        <v>38</v>
      </c>
      <c r="E14" s="755" t="s">
        <v>29</v>
      </c>
      <c r="F14" s="756">
        <v>0</v>
      </c>
      <c r="G14" s="755" t="s">
        <v>36</v>
      </c>
      <c r="H14" s="756">
        <v>12</v>
      </c>
      <c r="I14" s="755" t="s">
        <v>29</v>
      </c>
      <c r="J14" s="756">
        <v>0</v>
      </c>
      <c r="K14" s="755" t="s">
        <v>174</v>
      </c>
      <c r="L14" s="756">
        <v>26</v>
      </c>
      <c r="M14" s="755" t="s">
        <v>29</v>
      </c>
      <c r="N14" s="756">
        <v>0</v>
      </c>
      <c r="O14" s="755" t="s">
        <v>29</v>
      </c>
      <c r="P14" s="756">
        <v>0</v>
      </c>
      <c r="Q14" s="755" t="s">
        <v>29</v>
      </c>
      <c r="R14" s="756">
        <v>0</v>
      </c>
      <c r="S14" s="755" t="s">
        <v>29</v>
      </c>
      <c r="T14" s="756">
        <v>0</v>
      </c>
      <c r="U14" s="755" t="s">
        <v>29</v>
      </c>
      <c r="V14" s="756">
        <v>0</v>
      </c>
      <c r="W14" s="755" t="s">
        <v>29</v>
      </c>
      <c r="X14" s="756">
        <v>0</v>
      </c>
      <c r="Y14" s="755" t="s">
        <v>29</v>
      </c>
      <c r="Z14" s="756">
        <v>0</v>
      </c>
      <c r="AA14" s="755" t="s">
        <v>29</v>
      </c>
      <c r="AB14" s="756">
        <v>0</v>
      </c>
      <c r="AC14" s="755" t="s">
        <v>29</v>
      </c>
      <c r="AD14" s="757">
        <v>0</v>
      </c>
      <c r="AE14" s="769">
        <v>0</v>
      </c>
      <c r="AF14" s="725">
        <v>0</v>
      </c>
      <c r="AG14" s="725">
        <v>0</v>
      </c>
      <c r="AH14" s="725">
        <v>0</v>
      </c>
      <c r="AI14" s="725">
        <v>0</v>
      </c>
      <c r="AJ14" s="725">
        <v>0</v>
      </c>
    </row>
    <row r="15" spans="1:36">
      <c r="A15" s="751">
        <v>11</v>
      </c>
      <c r="B15" s="752">
        <v>0</v>
      </c>
      <c r="C15" s="753" t="s">
        <v>161</v>
      </c>
      <c r="D15" s="754">
        <f t="shared" si="0"/>
        <v>38</v>
      </c>
      <c r="E15" s="755" t="s">
        <v>29</v>
      </c>
      <c r="F15" s="756">
        <v>0</v>
      </c>
      <c r="G15" s="755" t="s">
        <v>29</v>
      </c>
      <c r="H15" s="756">
        <v>0</v>
      </c>
      <c r="I15" s="755" t="s">
        <v>29</v>
      </c>
      <c r="J15" s="756">
        <v>0</v>
      </c>
      <c r="K15" s="755" t="s">
        <v>58</v>
      </c>
      <c r="L15" s="756">
        <v>28</v>
      </c>
      <c r="M15" s="755" t="s">
        <v>29</v>
      </c>
      <c r="N15" s="756">
        <v>0</v>
      </c>
      <c r="O15" s="755" t="s">
        <v>29</v>
      </c>
      <c r="P15" s="756">
        <v>0</v>
      </c>
      <c r="Q15" s="755" t="s">
        <v>164</v>
      </c>
      <c r="R15" s="756">
        <v>10</v>
      </c>
      <c r="S15" s="755" t="s">
        <v>29</v>
      </c>
      <c r="T15" s="756">
        <v>0</v>
      </c>
      <c r="U15" s="755" t="s">
        <v>29</v>
      </c>
      <c r="V15" s="756">
        <v>0</v>
      </c>
      <c r="W15" s="755" t="s">
        <v>29</v>
      </c>
      <c r="X15" s="756">
        <v>0</v>
      </c>
      <c r="Y15" s="755" t="s">
        <v>29</v>
      </c>
      <c r="Z15" s="756">
        <v>0</v>
      </c>
      <c r="AA15" s="755" t="s">
        <v>29</v>
      </c>
      <c r="AB15" s="756">
        <v>0</v>
      </c>
      <c r="AC15" s="755" t="s">
        <v>29</v>
      </c>
      <c r="AD15" s="757">
        <v>0</v>
      </c>
      <c r="AE15" s="769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</row>
    <row r="16" spans="1:36">
      <c r="A16" s="751">
        <v>13</v>
      </c>
      <c r="B16" s="752">
        <v>0</v>
      </c>
      <c r="C16" s="753" t="s">
        <v>162</v>
      </c>
      <c r="D16" s="754">
        <f t="shared" si="0"/>
        <v>32</v>
      </c>
      <c r="E16" s="755" t="s">
        <v>29</v>
      </c>
      <c r="F16" s="756">
        <v>0</v>
      </c>
      <c r="G16" s="755" t="s">
        <v>36</v>
      </c>
      <c r="H16" s="756">
        <v>12</v>
      </c>
      <c r="I16" s="755" t="s">
        <v>29</v>
      </c>
      <c r="J16" s="756">
        <v>0</v>
      </c>
      <c r="K16" s="755" t="s">
        <v>175</v>
      </c>
      <c r="L16" s="756">
        <v>20</v>
      </c>
      <c r="M16" s="755" t="s">
        <v>29</v>
      </c>
      <c r="N16" s="756">
        <v>0</v>
      </c>
      <c r="O16" s="755" t="s">
        <v>29</v>
      </c>
      <c r="P16" s="756">
        <v>0</v>
      </c>
      <c r="Q16" s="755" t="s">
        <v>29</v>
      </c>
      <c r="R16" s="756">
        <v>0</v>
      </c>
      <c r="S16" s="755" t="s">
        <v>29</v>
      </c>
      <c r="T16" s="756">
        <v>0</v>
      </c>
      <c r="U16" s="755" t="s">
        <v>29</v>
      </c>
      <c r="V16" s="756">
        <v>0</v>
      </c>
      <c r="W16" s="755" t="s">
        <v>29</v>
      </c>
      <c r="X16" s="756">
        <v>0</v>
      </c>
      <c r="Y16" s="755" t="s">
        <v>29</v>
      </c>
      <c r="Z16" s="756">
        <v>0</v>
      </c>
      <c r="AA16" s="755" t="s">
        <v>29</v>
      </c>
      <c r="AB16" s="756">
        <v>0</v>
      </c>
      <c r="AC16" s="755" t="s">
        <v>29</v>
      </c>
      <c r="AD16" s="757">
        <v>0</v>
      </c>
      <c r="AE16" s="769">
        <v>0</v>
      </c>
      <c r="AF16" s="725">
        <v>0</v>
      </c>
      <c r="AG16" s="725">
        <v>0</v>
      </c>
      <c r="AH16" s="725">
        <v>0</v>
      </c>
      <c r="AI16" s="725">
        <v>0</v>
      </c>
      <c r="AJ16" s="725">
        <v>0</v>
      </c>
    </row>
    <row r="17" spans="1:36">
      <c r="A17" s="751">
        <v>14</v>
      </c>
      <c r="B17" s="752">
        <v>0</v>
      </c>
      <c r="C17" s="753" t="s">
        <v>176</v>
      </c>
      <c r="D17" s="754">
        <f t="shared" si="0"/>
        <v>28</v>
      </c>
      <c r="E17" s="755" t="s">
        <v>29</v>
      </c>
      <c r="F17" s="756">
        <v>0</v>
      </c>
      <c r="G17" s="755" t="s">
        <v>29</v>
      </c>
      <c r="H17" s="756">
        <v>0</v>
      </c>
      <c r="I17" s="755" t="s">
        <v>29</v>
      </c>
      <c r="J17" s="756">
        <v>0</v>
      </c>
      <c r="K17" s="755" t="s">
        <v>58</v>
      </c>
      <c r="L17" s="756">
        <v>28</v>
      </c>
      <c r="M17" s="755" t="s">
        <v>29</v>
      </c>
      <c r="N17" s="756">
        <v>0</v>
      </c>
      <c r="O17" s="755" t="s">
        <v>29</v>
      </c>
      <c r="P17" s="756">
        <v>0</v>
      </c>
      <c r="Q17" s="755" t="s">
        <v>29</v>
      </c>
      <c r="R17" s="756">
        <v>0</v>
      </c>
      <c r="S17" s="755" t="s">
        <v>29</v>
      </c>
      <c r="T17" s="756">
        <v>0</v>
      </c>
      <c r="U17" s="755" t="s">
        <v>29</v>
      </c>
      <c r="V17" s="756">
        <v>0</v>
      </c>
      <c r="W17" s="755" t="s">
        <v>29</v>
      </c>
      <c r="X17" s="756">
        <v>0</v>
      </c>
      <c r="Y17" s="755" t="s">
        <v>29</v>
      </c>
      <c r="Z17" s="756">
        <v>0</v>
      </c>
      <c r="AA17" s="755" t="s">
        <v>29</v>
      </c>
      <c r="AB17" s="756">
        <v>0</v>
      </c>
      <c r="AC17" s="755" t="s">
        <v>29</v>
      </c>
      <c r="AD17" s="757">
        <v>0</v>
      </c>
      <c r="AE17" s="769">
        <v>0</v>
      </c>
      <c r="AF17" s="725">
        <v>0</v>
      </c>
      <c r="AG17" s="725">
        <v>0</v>
      </c>
      <c r="AH17" s="725">
        <v>0</v>
      </c>
      <c r="AI17" s="725">
        <v>0</v>
      </c>
      <c r="AJ17" s="725">
        <v>0</v>
      </c>
    </row>
    <row r="18" spans="1:36">
      <c r="A18" s="751">
        <v>15</v>
      </c>
      <c r="B18" s="752">
        <v>0</v>
      </c>
      <c r="C18" s="753" t="s">
        <v>167</v>
      </c>
      <c r="D18" s="754">
        <f t="shared" si="0"/>
        <v>12</v>
      </c>
      <c r="E18" s="755" t="s">
        <v>29</v>
      </c>
      <c r="F18" s="756">
        <v>0</v>
      </c>
      <c r="G18" s="755" t="s">
        <v>29</v>
      </c>
      <c r="H18" s="756">
        <v>0</v>
      </c>
      <c r="I18" s="755" t="s">
        <v>29</v>
      </c>
      <c r="J18" s="756">
        <v>0</v>
      </c>
      <c r="K18" s="755" t="s">
        <v>148</v>
      </c>
      <c r="L18" s="756">
        <v>12</v>
      </c>
      <c r="M18" s="755" t="s">
        <v>29</v>
      </c>
      <c r="N18" s="756">
        <v>0</v>
      </c>
      <c r="O18" s="755" t="s">
        <v>29</v>
      </c>
      <c r="P18" s="756">
        <v>0</v>
      </c>
      <c r="Q18" s="755" t="s">
        <v>29</v>
      </c>
      <c r="R18" s="756">
        <v>0</v>
      </c>
      <c r="S18" s="755" t="s">
        <v>29</v>
      </c>
      <c r="T18" s="756">
        <v>0</v>
      </c>
      <c r="U18" s="755" t="s">
        <v>29</v>
      </c>
      <c r="V18" s="756">
        <v>0</v>
      </c>
      <c r="W18" s="755" t="s">
        <v>29</v>
      </c>
      <c r="X18" s="756">
        <v>0</v>
      </c>
      <c r="Y18" s="755" t="s">
        <v>29</v>
      </c>
      <c r="Z18" s="756">
        <v>0</v>
      </c>
      <c r="AA18" s="755" t="s">
        <v>29</v>
      </c>
      <c r="AB18" s="756">
        <v>0</v>
      </c>
      <c r="AC18" s="755" t="s">
        <v>29</v>
      </c>
      <c r="AD18" s="757">
        <v>0</v>
      </c>
      <c r="AE18" s="769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</row>
    <row r="19" spans="1:36">
      <c r="A19" s="751">
        <v>15</v>
      </c>
      <c r="B19" s="752">
        <v>0</v>
      </c>
      <c r="C19" s="753" t="s">
        <v>168</v>
      </c>
      <c r="D19" s="754">
        <f t="shared" si="0"/>
        <v>12</v>
      </c>
      <c r="E19" s="755" t="s">
        <v>29</v>
      </c>
      <c r="F19" s="756">
        <v>0</v>
      </c>
      <c r="G19" s="755" t="s">
        <v>29</v>
      </c>
      <c r="H19" s="756">
        <v>0</v>
      </c>
      <c r="I19" s="755" t="s">
        <v>29</v>
      </c>
      <c r="J19" s="756">
        <v>0</v>
      </c>
      <c r="K19" s="755" t="s">
        <v>29</v>
      </c>
      <c r="L19" s="756">
        <v>0</v>
      </c>
      <c r="M19" s="755" t="s">
        <v>29</v>
      </c>
      <c r="N19" s="756">
        <v>0</v>
      </c>
      <c r="O19" s="755" t="s">
        <v>29</v>
      </c>
      <c r="P19" s="756">
        <v>0</v>
      </c>
      <c r="Q19" s="755" t="s">
        <v>36</v>
      </c>
      <c r="R19" s="756">
        <v>12</v>
      </c>
      <c r="S19" s="755" t="s">
        <v>29</v>
      </c>
      <c r="T19" s="756">
        <v>0</v>
      </c>
      <c r="U19" s="755" t="s">
        <v>29</v>
      </c>
      <c r="V19" s="756">
        <v>0</v>
      </c>
      <c r="W19" s="755" t="s">
        <v>29</v>
      </c>
      <c r="X19" s="756">
        <v>0</v>
      </c>
      <c r="Y19" s="755" t="s">
        <v>29</v>
      </c>
      <c r="Z19" s="756">
        <v>0</v>
      </c>
      <c r="AA19" s="755" t="s">
        <v>29</v>
      </c>
      <c r="AB19" s="756">
        <v>0</v>
      </c>
      <c r="AC19" s="755" t="s">
        <v>29</v>
      </c>
      <c r="AD19" s="757">
        <v>0</v>
      </c>
      <c r="AE19" s="769">
        <v>0</v>
      </c>
      <c r="AF19" s="725">
        <v>0</v>
      </c>
      <c r="AG19" s="725">
        <v>0</v>
      </c>
      <c r="AH19" s="725">
        <v>0</v>
      </c>
      <c r="AI19" s="725">
        <v>0</v>
      </c>
      <c r="AJ19" s="725">
        <v>0</v>
      </c>
    </row>
    <row r="20" spans="1:36">
      <c r="A20" s="751">
        <v>15</v>
      </c>
      <c r="B20" s="752">
        <v>0</v>
      </c>
      <c r="C20" s="765" t="s">
        <v>83</v>
      </c>
      <c r="D20" s="754">
        <f t="shared" si="0"/>
        <v>12</v>
      </c>
      <c r="E20" s="755" t="s">
        <v>29</v>
      </c>
      <c r="F20" s="756">
        <v>0</v>
      </c>
      <c r="G20" s="755" t="s">
        <v>29</v>
      </c>
      <c r="H20" s="756">
        <v>0</v>
      </c>
      <c r="I20" s="755" t="s">
        <v>29</v>
      </c>
      <c r="J20" s="756">
        <v>0</v>
      </c>
      <c r="K20" s="755" t="s">
        <v>29</v>
      </c>
      <c r="L20" s="756">
        <v>0</v>
      </c>
      <c r="M20" s="755" t="s">
        <v>29</v>
      </c>
      <c r="N20" s="756">
        <v>0</v>
      </c>
      <c r="O20" s="755" t="s">
        <v>29</v>
      </c>
      <c r="P20" s="756">
        <v>0</v>
      </c>
      <c r="Q20" s="755" t="s">
        <v>29</v>
      </c>
      <c r="R20" s="756">
        <v>0</v>
      </c>
      <c r="S20" s="755" t="s">
        <v>29</v>
      </c>
      <c r="T20" s="756">
        <v>0</v>
      </c>
      <c r="U20" s="755" t="s">
        <v>29</v>
      </c>
      <c r="V20" s="756">
        <v>0</v>
      </c>
      <c r="W20" s="755" t="s">
        <v>29</v>
      </c>
      <c r="X20" s="756">
        <v>0</v>
      </c>
      <c r="Y20" s="755" t="s">
        <v>36</v>
      </c>
      <c r="Z20" s="756">
        <v>12</v>
      </c>
      <c r="AA20" s="755" t="s">
        <v>29</v>
      </c>
      <c r="AB20" s="756">
        <v>0</v>
      </c>
      <c r="AC20" s="755" t="s">
        <v>29</v>
      </c>
      <c r="AD20" s="757">
        <v>0</v>
      </c>
      <c r="AE20" s="769">
        <v>0</v>
      </c>
      <c r="AF20" s="725">
        <v>0</v>
      </c>
      <c r="AG20" s="725">
        <v>0</v>
      </c>
      <c r="AH20" s="725">
        <v>0</v>
      </c>
      <c r="AI20" s="725">
        <v>0</v>
      </c>
      <c r="AJ20" s="725">
        <v>0</v>
      </c>
    </row>
    <row r="21" spans="1:36" ht="15.75" thickBot="1">
      <c r="A21" s="758">
        <v>18</v>
      </c>
      <c r="B21" s="759">
        <v>0</v>
      </c>
      <c r="C21" s="764" t="s">
        <v>177</v>
      </c>
      <c r="D21" s="760">
        <f t="shared" si="0"/>
        <v>10</v>
      </c>
      <c r="E21" s="761" t="s">
        <v>29</v>
      </c>
      <c r="F21" s="762">
        <v>0</v>
      </c>
      <c r="G21" s="761" t="s">
        <v>29</v>
      </c>
      <c r="H21" s="762">
        <v>0</v>
      </c>
      <c r="I21" s="761" t="s">
        <v>29</v>
      </c>
      <c r="J21" s="762">
        <v>0</v>
      </c>
      <c r="K21" s="761" t="s">
        <v>148</v>
      </c>
      <c r="L21" s="762">
        <v>10</v>
      </c>
      <c r="M21" s="761" t="s">
        <v>29</v>
      </c>
      <c r="N21" s="762">
        <v>0</v>
      </c>
      <c r="O21" s="761" t="s">
        <v>29</v>
      </c>
      <c r="P21" s="762">
        <v>0</v>
      </c>
      <c r="Q21" s="761" t="s">
        <v>29</v>
      </c>
      <c r="R21" s="762">
        <v>0</v>
      </c>
      <c r="S21" s="761" t="s">
        <v>29</v>
      </c>
      <c r="T21" s="762">
        <v>0</v>
      </c>
      <c r="U21" s="761" t="s">
        <v>29</v>
      </c>
      <c r="V21" s="762">
        <v>0</v>
      </c>
      <c r="W21" s="761" t="s">
        <v>29</v>
      </c>
      <c r="X21" s="762">
        <v>0</v>
      </c>
      <c r="Y21" s="761" t="s">
        <v>29</v>
      </c>
      <c r="Z21" s="762">
        <v>0</v>
      </c>
      <c r="AA21" s="761" t="s">
        <v>29</v>
      </c>
      <c r="AB21" s="762">
        <v>0</v>
      </c>
      <c r="AC21" s="761" t="s">
        <v>29</v>
      </c>
      <c r="AD21" s="763">
        <v>0</v>
      </c>
      <c r="AE21" s="769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</row>
  </sheetData>
  <sortState xmlns:xlrd2="http://schemas.microsoft.com/office/spreadsheetml/2017/richdata2" ref="A6:AJ21">
    <sortCondition descending="1" ref="D4:D21"/>
  </sortState>
  <mergeCells count="36">
    <mergeCell ref="K2:L2"/>
    <mergeCell ref="M2:N2"/>
    <mergeCell ref="AI2:AI3"/>
    <mergeCell ref="AJ2:AJ3"/>
    <mergeCell ref="U2:V2"/>
    <mergeCell ref="W2:X2"/>
    <mergeCell ref="Y2:Z2"/>
    <mergeCell ref="AA2:AB2"/>
    <mergeCell ref="AC2:AD2"/>
    <mergeCell ref="AH2:AH3"/>
    <mergeCell ref="AG1:AG3"/>
    <mergeCell ref="AH1:AJ1"/>
    <mergeCell ref="AA1:AB1"/>
    <mergeCell ref="AC1:AD1"/>
    <mergeCell ref="AE1:AE3"/>
    <mergeCell ref="AF1:AF3"/>
    <mergeCell ref="O2:P2"/>
    <mergeCell ref="Q2:R2"/>
    <mergeCell ref="S2:T2"/>
    <mergeCell ref="W1:X1"/>
    <mergeCell ref="Y1:Z1"/>
    <mergeCell ref="U1:V1"/>
    <mergeCell ref="K1:L1"/>
    <mergeCell ref="M1:N1"/>
    <mergeCell ref="O1:P1"/>
    <mergeCell ref="Q1:R1"/>
    <mergeCell ref="S1:T1"/>
    <mergeCell ref="I1:J1"/>
    <mergeCell ref="A1:A3"/>
    <mergeCell ref="B1:B3"/>
    <mergeCell ref="D1:D3"/>
    <mergeCell ref="E1:F1"/>
    <mergeCell ref="G1:H1"/>
    <mergeCell ref="E2:F2"/>
    <mergeCell ref="G2:H2"/>
    <mergeCell ref="I2:J2"/>
  </mergeCells>
  <phoneticPr fontId="53" type="noConversion"/>
  <conditionalFormatting sqref="A4 A6:A7 A9:A10 A12:A18 A19:B21 B4:B18 D4:D21 AE4:AJ21">
    <cfRule type="cellIs" priority="742" stopIfTrue="1" operator="equal">
      <formula>0</formula>
    </cfRule>
  </conditionalFormatting>
  <conditionalFormatting sqref="A4 B4:B18 D4:D21 AE4:AJ21 A6:A7 A9:A10 A12:A18 A19:B21">
    <cfRule type="expression" dxfId="1090" priority="744" stopIfTrue="1">
      <formula>A4&lt;OFFSET(CoursePar,0,COLUMN()-1)</formula>
    </cfRule>
    <cfRule type="expression" dxfId="1089" priority="743" stopIfTrue="1">
      <formula>A4=OFFSET(CoursePar,0,COLUMN()-1)</formula>
    </cfRule>
  </conditionalFormatting>
  <conditionalFormatting sqref="A4:A21">
    <cfRule type="expression" dxfId="1088" priority="737" stopIfTrue="1">
      <formula>A4=OFFSET(CoursePar,0,COLUMN()-1)</formula>
    </cfRule>
    <cfRule type="cellIs" priority="736" stopIfTrue="1" operator="equal">
      <formula>0</formula>
    </cfRule>
    <cfRule type="expression" dxfId="1087" priority="738" stopIfTrue="1">
      <formula>A4&lt;OFFSET(CoursePar,0,COLUMN()-1)</formula>
    </cfRule>
  </conditionalFormatting>
  <conditionalFormatting sqref="A5 A8 A11">
    <cfRule type="cellIs" priority="733" stopIfTrue="1" operator="equal">
      <formula>0</formula>
    </cfRule>
    <cfRule type="expression" dxfId="1086" priority="735" stopIfTrue="1">
      <formula>A5&lt;OFFSET(CoursePar,0,COLUMN()-1)</formula>
    </cfRule>
    <cfRule type="expression" dxfId="1085" priority="734" stopIfTrue="1">
      <formula>A5=OFFSET(CoursePar,0,COLUMN()-1)</formula>
    </cfRule>
  </conditionalFormatting>
  <conditionalFormatting sqref="E4 AC4:AD4 Q4:R7 E14:H14 AC14:AD14 Q14:R17">
    <cfRule type="expression" dxfId="1084" priority="369" stopIfTrue="1">
      <formula>E4&lt;OFFSET(CoursePar,0,COLUMN()-1)</formula>
    </cfRule>
    <cfRule type="expression" dxfId="1083" priority="368" stopIfTrue="1">
      <formula>E4=OFFSET(CoursePar,0,COLUMN()-1)</formula>
    </cfRule>
  </conditionalFormatting>
  <conditionalFormatting sqref="E5:F5 AC5:AD5 E7:F7 AC7:AD8 E15:F15 AC15:AD15 E17:F20 AC17:AD21 Q5:R8 Q15:R15 Q17:R20">
    <cfRule type="cellIs" priority="442" stopIfTrue="1" operator="equal">
      <formula>0</formula>
    </cfRule>
  </conditionalFormatting>
  <conditionalFormatting sqref="E5:F5 AC5:AD5 Q5:R8 E7:F7 AC7:AD8 E15:F15 Q15:R15 AC15:AD15 E17:F20 Q17:R20 AC17:AD21">
    <cfRule type="expression" dxfId="1082" priority="444" stopIfTrue="1">
      <formula>E5&lt;OFFSET(CoursePar,0,COLUMN()-1)</formula>
    </cfRule>
    <cfRule type="expression" dxfId="1081" priority="443" stopIfTrue="1">
      <formula>E5=OFFSET(CoursePar,0,COLUMN()-1)</formula>
    </cfRule>
  </conditionalFormatting>
  <conditionalFormatting sqref="E5:F7 E15:F17 AC5:AD7 AC15:AD17">
    <cfRule type="cellIs" priority="430" stopIfTrue="1" operator="equal">
      <formula>0</formula>
    </cfRule>
  </conditionalFormatting>
  <conditionalFormatting sqref="E5:F7 AC5:AD7 E15:F17 AC15:AD17">
    <cfRule type="expression" dxfId="1080" priority="431" stopIfTrue="1">
      <formula>E5=OFFSET(CoursePar,0,COLUMN()-1)</formula>
    </cfRule>
    <cfRule type="expression" dxfId="1079" priority="432" stopIfTrue="1">
      <formula>E5&lt;OFFSET(CoursePar,0,COLUMN()-1)</formula>
    </cfRule>
  </conditionalFormatting>
  <conditionalFormatting sqref="E6:F6 E16:F16">
    <cfRule type="cellIs" priority="421" stopIfTrue="1" operator="equal">
      <formula>0</formula>
    </cfRule>
    <cfRule type="expression" dxfId="1078" priority="422" stopIfTrue="1">
      <formula>E6=OFFSET(CoursePar,0,COLUMN()-1)</formula>
    </cfRule>
    <cfRule type="expression" dxfId="1077" priority="423" stopIfTrue="1">
      <formula>E6&lt;OFFSET(CoursePar,0,COLUMN()-1)</formula>
    </cfRule>
  </conditionalFormatting>
  <conditionalFormatting sqref="E8:F8 AC8:AD8 AC18:AD21">
    <cfRule type="expression" dxfId="1076" priority="282" stopIfTrue="1">
      <formula>E8&lt;OFFSET(CoursePar,0,COLUMN()-1)</formula>
    </cfRule>
    <cfRule type="expression" dxfId="1075" priority="281" stopIfTrue="1">
      <formula>E8=OFFSET(CoursePar,0,COLUMN()-1)</formula>
    </cfRule>
    <cfRule type="cellIs" priority="280" stopIfTrue="1" operator="equal">
      <formula>0</formula>
    </cfRule>
  </conditionalFormatting>
  <conditionalFormatting sqref="E8:F9 Q8:R8 AC8:AD8 E18:H20 Q18:R20 AC18:AD21">
    <cfRule type="cellIs" priority="523" stopIfTrue="1" operator="equal">
      <formula>0</formula>
    </cfRule>
  </conditionalFormatting>
  <conditionalFormatting sqref="E9:F9 Q9:R9 AC9:AD9 E11:F13 Q11:R13 AC11:AD13">
    <cfRule type="expression" dxfId="1074" priority="707" stopIfTrue="1">
      <formula>E9=OFFSET(CoursePar,0,COLUMN()-1)</formula>
    </cfRule>
    <cfRule type="expression" dxfId="1073" priority="708" stopIfTrue="1">
      <formula>E9&lt;OFFSET(CoursePar,0,COLUMN()-1)</formula>
    </cfRule>
  </conditionalFormatting>
  <conditionalFormatting sqref="E9:F11 Q9:R11 AC9:AD11">
    <cfRule type="expression" dxfId="1072" priority="359" stopIfTrue="1">
      <formula>E9=OFFSET(CoursePar,0,COLUMN()-1)</formula>
    </cfRule>
    <cfRule type="expression" dxfId="1071" priority="360" stopIfTrue="1">
      <formula>E9&lt;OFFSET(CoursePar,0,COLUMN()-1)</formula>
    </cfRule>
  </conditionalFormatting>
  <conditionalFormatting sqref="E9:F11 AC9:AD11 Q9:R11">
    <cfRule type="cellIs" priority="358" stopIfTrue="1" operator="equal">
      <formula>0</formula>
    </cfRule>
  </conditionalFormatting>
  <conditionalFormatting sqref="E10:F10">
    <cfRule type="expression" dxfId="1070" priority="339" stopIfTrue="1">
      <formula>E10&lt;OFFSET(CoursePar,0,COLUMN()-1)</formula>
    </cfRule>
    <cfRule type="expression" dxfId="1069" priority="338" stopIfTrue="1">
      <formula>E10=OFFSET(CoursePar,0,COLUMN()-1)</formula>
    </cfRule>
    <cfRule type="cellIs" priority="337" stopIfTrue="1" operator="equal">
      <formula>0</formula>
    </cfRule>
  </conditionalFormatting>
  <conditionalFormatting sqref="E10:F11 AC9:AD11">
    <cfRule type="cellIs" priority="346" stopIfTrue="1" operator="equal">
      <formula>0</formula>
    </cfRule>
  </conditionalFormatting>
  <conditionalFormatting sqref="E11:F13 Q9:R9 AC9:AD9 Q11:R13 AC11:AD13 E9:F9">
    <cfRule type="cellIs" priority="706" stopIfTrue="1" operator="equal">
      <formula>0</formula>
    </cfRule>
  </conditionalFormatting>
  <conditionalFormatting sqref="E18:F21 Q21:T21">
    <cfRule type="expression" dxfId="1068" priority="66" stopIfTrue="1">
      <formula>E18&lt;OFFSET(CoursePar,0,COLUMN()-1)</formula>
    </cfRule>
    <cfRule type="expression" dxfId="1067" priority="65" stopIfTrue="1">
      <formula>E18=OFFSET(CoursePar,0,COLUMN()-1)</formula>
    </cfRule>
  </conditionalFormatting>
  <conditionalFormatting sqref="E21:F21 O21:R21">
    <cfRule type="expression" dxfId="1066" priority="33" stopIfTrue="1">
      <formula>E21&lt;OFFSET(CoursePar,0,COLUMN()-1)</formula>
    </cfRule>
    <cfRule type="expression" dxfId="1065" priority="32" stopIfTrue="1">
      <formula>E21=OFFSET(CoursePar,0,COLUMN()-1)</formula>
    </cfRule>
  </conditionalFormatting>
  <conditionalFormatting sqref="E4:H4">
    <cfRule type="expression" dxfId="1064" priority="132" stopIfTrue="1">
      <formula>E4&lt;OFFSET(CoursePar,0,COLUMN()-1)</formula>
    </cfRule>
    <cfRule type="expression" dxfId="1063" priority="131" stopIfTrue="1">
      <formula>E4=OFFSET(CoursePar,0,COLUMN()-1)</formula>
    </cfRule>
    <cfRule type="cellIs" priority="130" stopIfTrue="1" operator="equal">
      <formula>0</formula>
    </cfRule>
  </conditionalFormatting>
  <conditionalFormatting sqref="E8:H8 AC8:AD8 O8:R11 E18:H20 Q18:R20 AC18:AD21">
    <cfRule type="expression" dxfId="1062" priority="285" stopIfTrue="1">
      <formula>E8&lt;OFFSET(CoursePar,0,COLUMN()-1)</formula>
    </cfRule>
    <cfRule type="expression" dxfId="1061" priority="284" stopIfTrue="1">
      <formula>E8=OFFSET(CoursePar,0,COLUMN()-1)</formula>
    </cfRule>
  </conditionalFormatting>
  <conditionalFormatting sqref="E8:H8 AC8:AD8 AC18:AD21 O8:R11 Q18:R20 E18:H20">
    <cfRule type="cellIs" priority="283" stopIfTrue="1" operator="equal">
      <formula>0</formula>
    </cfRule>
  </conditionalFormatting>
  <conditionalFormatting sqref="E9:H9">
    <cfRule type="cellIs" priority="352" stopIfTrue="1" operator="equal">
      <formula>0</formula>
    </cfRule>
    <cfRule type="expression" dxfId="1060" priority="353" stopIfTrue="1">
      <formula>E9=OFFSET(CoursePar,0,COLUMN()-1)</formula>
    </cfRule>
    <cfRule type="expression" dxfId="1059" priority="354" stopIfTrue="1">
      <formula>E9&lt;OFFSET(CoursePar,0,COLUMN()-1)</formula>
    </cfRule>
  </conditionalFormatting>
  <conditionalFormatting sqref="E11:H11 Q11:R11 AC11:AD11 E13:H13 Q13:R13 AC13:AD13">
    <cfRule type="expression" dxfId="1058" priority="728" stopIfTrue="1">
      <formula>E11=OFFSET(CoursePar,0,COLUMN()-1)</formula>
    </cfRule>
    <cfRule type="cellIs" priority="727" stopIfTrue="1" operator="equal">
      <formula>0</formula>
    </cfRule>
    <cfRule type="expression" dxfId="1057" priority="729" stopIfTrue="1">
      <formula>E11&lt;OFFSET(CoursePar,0,COLUMN()-1)</formula>
    </cfRule>
  </conditionalFormatting>
  <conditionalFormatting sqref="E8:J8 I18:P19">
    <cfRule type="expression" dxfId="1056" priority="500" stopIfTrue="1">
      <formula>E8=OFFSET(CoursePar,0,COLUMN()-1)</formula>
    </cfRule>
    <cfRule type="expression" dxfId="1055" priority="501" stopIfTrue="1">
      <formula>E8&lt;OFFSET(CoursePar,0,COLUMN()-1)</formula>
    </cfRule>
    <cfRule type="cellIs" priority="499" stopIfTrue="1" operator="equal">
      <formula>0</formula>
    </cfRule>
  </conditionalFormatting>
  <conditionalFormatting sqref="E12:J12">
    <cfRule type="cellIs" priority="640" stopIfTrue="1" operator="equal">
      <formula>0</formula>
    </cfRule>
    <cfRule type="expression" dxfId="1054" priority="642" stopIfTrue="1">
      <formula>E12&lt;OFFSET(CoursePar,0,COLUMN()-1)</formula>
    </cfRule>
    <cfRule type="expression" dxfId="1053" priority="641" stopIfTrue="1">
      <formula>E12=OFFSET(CoursePar,0,COLUMN()-1)</formula>
    </cfRule>
  </conditionalFormatting>
  <conditionalFormatting sqref="E21:J21">
    <cfRule type="expression" dxfId="1052" priority="23" stopIfTrue="1">
      <formula>E21=OFFSET(CoursePar,0,COLUMN()-1)</formula>
    </cfRule>
    <cfRule type="expression" dxfId="1051" priority="24" stopIfTrue="1">
      <formula>E21&lt;OFFSET(CoursePar,0,COLUMN()-1)</formula>
    </cfRule>
    <cfRule type="cellIs" priority="22" stopIfTrue="1" operator="equal">
      <formula>0</formula>
    </cfRule>
  </conditionalFormatting>
  <conditionalFormatting sqref="E10:L10">
    <cfRule type="expression" dxfId="1050" priority="495" stopIfTrue="1">
      <formula>E10&lt;OFFSET(CoursePar,0,COLUMN()-1)</formula>
    </cfRule>
    <cfRule type="expression" dxfId="1049" priority="494" stopIfTrue="1">
      <formula>E10=OFFSET(CoursePar,0,COLUMN()-1)</formula>
    </cfRule>
    <cfRule type="cellIs" priority="493" stopIfTrue="1" operator="equal">
      <formula>0</formula>
    </cfRule>
  </conditionalFormatting>
  <conditionalFormatting sqref="E21:L21">
    <cfRule type="expression" dxfId="1048" priority="47" stopIfTrue="1">
      <formula>E21=OFFSET(CoursePar,0,COLUMN()-1)</formula>
    </cfRule>
    <cfRule type="expression" dxfId="1047" priority="48" stopIfTrue="1">
      <formula>E21&lt;OFFSET(CoursePar,0,COLUMN()-1)</formula>
    </cfRule>
    <cfRule type="cellIs" priority="46" stopIfTrue="1" operator="equal">
      <formula>0</formula>
    </cfRule>
  </conditionalFormatting>
  <conditionalFormatting sqref="F4">
    <cfRule type="cellIs" priority="127" stopIfTrue="1" operator="equal">
      <formula>0</formula>
    </cfRule>
    <cfRule type="expression" dxfId="1046" priority="128" stopIfTrue="1">
      <formula>F4=OFFSET(CoursePar,0,COLUMN()-1)</formula>
    </cfRule>
    <cfRule type="expression" dxfId="1045" priority="129" stopIfTrue="1">
      <formula>F4&lt;OFFSET(CoursePar,0,COLUMN()-1)</formula>
    </cfRule>
  </conditionalFormatting>
  <conditionalFormatting sqref="G5:H6 G15:H16">
    <cfRule type="cellIs" priority="427" stopIfTrue="1" operator="equal">
      <formula>0</formula>
    </cfRule>
    <cfRule type="expression" dxfId="1044" priority="428" stopIfTrue="1">
      <formula>G5=OFFSET(CoursePar,0,COLUMN()-1)</formula>
    </cfRule>
    <cfRule type="expression" dxfId="1043" priority="429" stopIfTrue="1">
      <formula>G5&lt;OFFSET(CoursePar,0,COLUMN()-1)</formula>
    </cfRule>
  </conditionalFormatting>
  <conditionalFormatting sqref="G7:H11 U11:V11 G17:H20 U18:V19">
    <cfRule type="expression" dxfId="1042" priority="333" stopIfTrue="1">
      <formula>G7&lt;OFFSET(CoursePar,0,COLUMN()-1)</formula>
    </cfRule>
    <cfRule type="expression" dxfId="1041" priority="332" stopIfTrue="1">
      <formula>G7=OFFSET(CoursePar,0,COLUMN()-1)</formula>
    </cfRule>
  </conditionalFormatting>
  <conditionalFormatting sqref="G7:H11 U11:V11 U18:V19 G17:H20">
    <cfRule type="cellIs" priority="331" stopIfTrue="1" operator="equal">
      <formula>0</formula>
    </cfRule>
  </conditionalFormatting>
  <conditionalFormatting sqref="G9:H10">
    <cfRule type="expression" dxfId="1040" priority="345" stopIfTrue="1">
      <formula>G9&lt;OFFSET(CoursePar,0,COLUMN()-1)</formula>
    </cfRule>
    <cfRule type="expression" dxfId="1039" priority="344" stopIfTrue="1">
      <formula>G9=OFFSET(CoursePar,0,COLUMN()-1)</formula>
    </cfRule>
    <cfRule type="cellIs" priority="343" stopIfTrue="1" operator="equal">
      <formula>0</formula>
    </cfRule>
  </conditionalFormatting>
  <conditionalFormatting sqref="G10:H10 U10:V13">
    <cfRule type="expression" dxfId="1038" priority="533" stopIfTrue="1">
      <formula>G10=OFFSET(CoursePar,0,COLUMN()-1)</formula>
    </cfRule>
    <cfRule type="cellIs" priority="532" stopIfTrue="1" operator="equal">
      <formula>0</formula>
    </cfRule>
  </conditionalFormatting>
  <conditionalFormatting sqref="G10:H10 U10:X10">
    <cfRule type="expression" dxfId="1037" priority="534" stopIfTrue="1">
      <formula>G10&lt;OFFSET(CoursePar,0,COLUMN()-1)</formula>
    </cfRule>
  </conditionalFormatting>
  <conditionalFormatting sqref="G11:H11">
    <cfRule type="cellIs" priority="328" stopIfTrue="1" operator="equal">
      <formula>0</formula>
    </cfRule>
    <cfRule type="expression" dxfId="1036" priority="330" stopIfTrue="1">
      <formula>G11&lt;OFFSET(CoursePar,0,COLUMN()-1)</formula>
    </cfRule>
    <cfRule type="expression" dxfId="1035" priority="329" stopIfTrue="1">
      <formula>G11=OFFSET(CoursePar,0,COLUMN()-1)</formula>
    </cfRule>
  </conditionalFormatting>
  <conditionalFormatting sqref="G21:H21">
    <cfRule type="expression" dxfId="1034" priority="69" stopIfTrue="1">
      <formula>G21&lt;OFFSET(CoursePar,0,COLUMN()-1)</formula>
    </cfRule>
    <cfRule type="expression" dxfId="1033" priority="68" stopIfTrue="1">
      <formula>G21=OFFSET(CoursePar,0,COLUMN()-1)</formula>
    </cfRule>
    <cfRule type="cellIs" priority="67" stopIfTrue="1" operator="equal">
      <formula>0</formula>
    </cfRule>
    <cfRule type="expression" dxfId="1032" priority="21" stopIfTrue="1">
      <formula>G21&lt;OFFSET(CoursePar,0,COLUMN()-1)</formula>
    </cfRule>
    <cfRule type="expression" dxfId="1031" priority="20" stopIfTrue="1">
      <formula>G21=OFFSET(CoursePar,0,COLUMN()-1)</formula>
    </cfRule>
    <cfRule type="cellIs" priority="19" stopIfTrue="1" operator="equal">
      <formula>0</formula>
    </cfRule>
  </conditionalFormatting>
  <conditionalFormatting sqref="G4:L7 W4:X7 W14:X17">
    <cfRule type="expression" dxfId="1030" priority="389" stopIfTrue="1">
      <formula>G4=OFFSET(CoursePar,0,COLUMN()-1)</formula>
    </cfRule>
    <cfRule type="cellIs" priority="388" stopIfTrue="1" operator="equal">
      <formula>0</formula>
    </cfRule>
    <cfRule type="expression" dxfId="1029" priority="390" stopIfTrue="1">
      <formula>G4&lt;OFFSET(CoursePar,0,COLUMN()-1)</formula>
    </cfRule>
  </conditionalFormatting>
  <conditionalFormatting sqref="G9:L9">
    <cfRule type="expression" dxfId="1028" priority="513" stopIfTrue="1">
      <formula>G9&lt;OFFSET(CoursePar,0,COLUMN()-1)</formula>
    </cfRule>
    <cfRule type="cellIs" priority="511" stopIfTrue="1" operator="equal">
      <formula>0</formula>
    </cfRule>
    <cfRule type="expression" dxfId="1027" priority="512" stopIfTrue="1">
      <formula>G9=OFFSET(CoursePar,0,COLUMN()-1)</formula>
    </cfRule>
  </conditionalFormatting>
  <conditionalFormatting sqref="I7:J8 I14:J15 I17:J19">
    <cfRule type="expression" dxfId="1026" priority="447" stopIfTrue="1">
      <formula>I7&lt;OFFSET(CoursePar,0,COLUMN()-1)</formula>
    </cfRule>
    <cfRule type="expression" dxfId="1025" priority="446" stopIfTrue="1">
      <formula>I7=OFFSET(CoursePar,0,COLUMN()-1)</formula>
    </cfRule>
    <cfRule type="cellIs" priority="445" stopIfTrue="1" operator="equal">
      <formula>0</formula>
    </cfRule>
  </conditionalFormatting>
  <conditionalFormatting sqref="I8:J11 I18:J19">
    <cfRule type="expression" dxfId="1024" priority="363" stopIfTrue="1">
      <formula>I8&lt;OFFSET(CoursePar,0,COLUMN()-1)</formula>
    </cfRule>
    <cfRule type="expression" dxfId="1023" priority="362" stopIfTrue="1">
      <formula>I8=OFFSET(CoursePar,0,COLUMN()-1)</formula>
    </cfRule>
  </conditionalFormatting>
  <conditionalFormatting sqref="I11:J11 I13:J13">
    <cfRule type="expression" dxfId="1022" priority="669" stopIfTrue="1">
      <formula>I11&lt;OFFSET(CoursePar,0,COLUMN()-1)</formula>
    </cfRule>
    <cfRule type="expression" dxfId="1021" priority="668" stopIfTrue="1">
      <formula>I11=OFFSET(CoursePar,0,COLUMN()-1)</formula>
    </cfRule>
    <cfRule type="cellIs" priority="667" stopIfTrue="1" operator="equal">
      <formula>0</formula>
    </cfRule>
  </conditionalFormatting>
  <conditionalFormatting sqref="I11:J13">
    <cfRule type="cellIs" priority="649" stopIfTrue="1" operator="equal">
      <formula>0</formula>
    </cfRule>
    <cfRule type="expression" dxfId="1020" priority="651" stopIfTrue="1">
      <formula>I11&lt;OFFSET(CoursePar,0,COLUMN()-1)</formula>
    </cfRule>
    <cfRule type="expression" dxfId="1019" priority="650" stopIfTrue="1">
      <formula>I11=OFFSET(CoursePar,0,COLUMN()-1)</formula>
    </cfRule>
  </conditionalFormatting>
  <conditionalFormatting sqref="I18:J19 I8:J11">
    <cfRule type="cellIs" priority="361" stopIfTrue="1" operator="equal">
      <formula>0</formula>
    </cfRule>
  </conditionalFormatting>
  <conditionalFormatting sqref="I20:J21">
    <cfRule type="cellIs" priority="55" stopIfTrue="1" operator="equal">
      <formula>0</formula>
    </cfRule>
    <cfRule type="expression" dxfId="1018" priority="56" stopIfTrue="1">
      <formula>I20=OFFSET(CoursePar,0,COLUMN()-1)</formula>
    </cfRule>
    <cfRule type="expression" dxfId="1017" priority="57" stopIfTrue="1">
      <formula>I20&lt;OFFSET(CoursePar,0,COLUMN()-1)</formula>
    </cfRule>
  </conditionalFormatting>
  <conditionalFormatting sqref="I4:L5 W4:X5 K7:L7 U7:X7 K13:L15 W13:X15 K17:L17 U17:X17">
    <cfRule type="expression" dxfId="1016" priority="407" stopIfTrue="1">
      <formula>I4=OFFSET(CoursePar,0,COLUMN()-1)</formula>
    </cfRule>
    <cfRule type="expression" dxfId="1015" priority="408" stopIfTrue="1">
      <formula>I4&lt;OFFSET(CoursePar,0,COLUMN()-1)</formula>
    </cfRule>
  </conditionalFormatting>
  <conditionalFormatting sqref="I4:L5 W4:X5 K7:L7 U7:X7 W13:X15 U17:X17 K13:L15 K17:L17">
    <cfRule type="cellIs" priority="406" stopIfTrue="1" operator="equal">
      <formula>0</formula>
    </cfRule>
  </conditionalFormatting>
  <conditionalFormatting sqref="I8:L11 W8:X11">
    <cfRule type="expression" dxfId="1014" priority="306" stopIfTrue="1">
      <formula>I8&lt;OFFSET(CoursePar,0,COLUMN()-1)</formula>
    </cfRule>
    <cfRule type="expression" dxfId="1013" priority="305" stopIfTrue="1">
      <formula>I8=OFFSET(CoursePar,0,COLUMN()-1)</formula>
    </cfRule>
  </conditionalFormatting>
  <conditionalFormatting sqref="I20:L20">
    <cfRule type="expression" dxfId="1012" priority="215" stopIfTrue="1">
      <formula>I20=OFFSET(CoursePar,0,COLUMN()-1)</formula>
    </cfRule>
    <cfRule type="expression" dxfId="1011" priority="216" stopIfTrue="1">
      <formula>I20&lt;OFFSET(CoursePar,0,COLUMN()-1)</formula>
    </cfRule>
    <cfRule type="cellIs" priority="220" stopIfTrue="1" operator="equal">
      <formula>0</formula>
    </cfRule>
    <cfRule type="expression" dxfId="1010" priority="222" stopIfTrue="1">
      <formula>I20&lt;OFFSET(CoursePar,0,COLUMN()-1)</formula>
    </cfRule>
    <cfRule type="cellIs" priority="214" stopIfTrue="1" operator="equal">
      <formula>0</formula>
    </cfRule>
    <cfRule type="expression" dxfId="1009" priority="221" stopIfTrue="1">
      <formula>I20=OFFSET(CoursePar,0,COLUMN()-1)</formula>
    </cfRule>
  </conditionalFormatting>
  <conditionalFormatting sqref="I21:L21">
    <cfRule type="cellIs" priority="34" stopIfTrue="1" operator="equal">
      <formula>0</formula>
    </cfRule>
    <cfRule type="expression" dxfId="1008" priority="36" stopIfTrue="1">
      <formula>I21&lt;OFFSET(CoursePar,0,COLUMN()-1)</formula>
    </cfRule>
    <cfRule type="expression" dxfId="1007" priority="35" stopIfTrue="1">
      <formula>I21=OFFSET(CoursePar,0,COLUMN()-1)</formula>
    </cfRule>
  </conditionalFormatting>
  <conditionalFormatting sqref="I6:P6 W6:AD6 W16:AD16">
    <cfRule type="expression" dxfId="1006" priority="378" stopIfTrue="1">
      <formula>I6&lt;OFFSET(CoursePar,0,COLUMN()-1)</formula>
    </cfRule>
    <cfRule type="expression" dxfId="1005" priority="377" stopIfTrue="1">
      <formula>I6=OFFSET(CoursePar,0,COLUMN()-1)</formula>
    </cfRule>
    <cfRule type="cellIs" priority="376" stopIfTrue="1" operator="equal">
      <formula>0</formula>
    </cfRule>
  </conditionalFormatting>
  <conditionalFormatting sqref="I20:P20">
    <cfRule type="expression" dxfId="1004" priority="200" stopIfTrue="1">
      <formula>I20=OFFSET(CoursePar,0,COLUMN()-1)</formula>
    </cfRule>
    <cfRule type="cellIs" priority="199" stopIfTrue="1" operator="equal">
      <formula>0</formula>
    </cfRule>
    <cfRule type="expression" dxfId="1003" priority="201" stopIfTrue="1">
      <formula>I20&lt;OFFSET(CoursePar,0,COLUMN()-1)</formula>
    </cfRule>
  </conditionalFormatting>
  <conditionalFormatting sqref="I9:R9 AA9:AD9 M12:R12 Y12:AD12">
    <cfRule type="expression" dxfId="1002" priority="600" stopIfTrue="1">
      <formula>I9&lt;OFFSET(CoursePar,0,COLUMN()-1)</formula>
    </cfRule>
    <cfRule type="expression" dxfId="1001" priority="599" stopIfTrue="1">
      <formula>I9=OFFSET(CoursePar,0,COLUMN()-1)</formula>
    </cfRule>
    <cfRule type="cellIs" priority="598" stopIfTrue="1" operator="equal">
      <formula>0</formula>
    </cfRule>
  </conditionalFormatting>
  <conditionalFormatting sqref="I10:T10">
    <cfRule type="cellIs" priority="250" stopIfTrue="1" operator="equal">
      <formula>0</formula>
    </cfRule>
    <cfRule type="expression" dxfId="1000" priority="252" stopIfTrue="1">
      <formula>I10&lt;OFFSET(CoursePar,0,COLUMN()-1)</formula>
    </cfRule>
    <cfRule type="expression" dxfId="999" priority="251" stopIfTrue="1">
      <formula>I10=OFFSET(CoursePar,0,COLUMN()-1)</formula>
    </cfRule>
  </conditionalFormatting>
  <conditionalFormatting sqref="K8:L9 U8:X9 K11:L11 U11:X11 I18:L19 U18:X19">
    <cfRule type="expression" dxfId="998" priority="324" stopIfTrue="1">
      <formula>I8&lt;OFFSET(CoursePar,0,COLUMN()-1)</formula>
    </cfRule>
  </conditionalFormatting>
  <conditionalFormatting sqref="K8:L9 U8:X11 K11:L11 I18:L19 U18:X19">
    <cfRule type="cellIs" priority="322" stopIfTrue="1" operator="equal">
      <formula>0</formula>
    </cfRule>
    <cfRule type="expression" dxfId="997" priority="323" stopIfTrue="1">
      <formula>I8=OFFSET(CoursePar,0,COLUMN()-1)</formula>
    </cfRule>
  </conditionalFormatting>
  <conditionalFormatting sqref="K11:L12 W11:X12">
    <cfRule type="expression" dxfId="996" priority="647" stopIfTrue="1">
      <formula>K11=OFFSET(CoursePar,0,COLUMN()-1)</formula>
    </cfRule>
    <cfRule type="expression" dxfId="995" priority="648" stopIfTrue="1">
      <formula>K11&lt;OFFSET(CoursePar,0,COLUMN()-1)</formula>
    </cfRule>
    <cfRule type="cellIs" priority="646" stopIfTrue="1" operator="equal">
      <formula>0</formula>
    </cfRule>
  </conditionalFormatting>
  <conditionalFormatting sqref="K21:L21">
    <cfRule type="expression" dxfId="994" priority="18" stopIfTrue="1">
      <formula>K21&lt;OFFSET(CoursePar,0,COLUMN()-1)</formula>
    </cfRule>
    <cfRule type="cellIs" priority="16" stopIfTrue="1" operator="equal">
      <formula>0</formula>
    </cfRule>
    <cfRule type="expression" dxfId="993" priority="17" stopIfTrue="1">
      <formula>K21=OFFSET(CoursePar,0,COLUMN()-1)</formula>
    </cfRule>
  </conditionalFormatting>
  <conditionalFormatting sqref="K8:N8 W8:Z8 K18:N19 W18:Z19">
    <cfRule type="expression" dxfId="992" priority="665" stopIfTrue="1">
      <formula>K8=OFFSET(CoursePar,0,COLUMN()-1)</formula>
    </cfRule>
    <cfRule type="expression" dxfId="991" priority="666" stopIfTrue="1">
      <formula>K8&lt;OFFSET(CoursePar,0,COLUMN()-1)</formula>
    </cfRule>
  </conditionalFormatting>
  <conditionalFormatting sqref="K21:N21">
    <cfRule type="expression" dxfId="990" priority="8" stopIfTrue="1">
      <formula>K21=OFFSET(CoursePar,0,COLUMN()-1)</formula>
    </cfRule>
    <cfRule type="cellIs" priority="7" stopIfTrue="1" operator="equal">
      <formula>0</formula>
    </cfRule>
    <cfRule type="expression" dxfId="989" priority="9" stopIfTrue="1">
      <formula>K21&lt;OFFSET(CoursePar,0,COLUMN()-1)</formula>
    </cfRule>
  </conditionalFormatting>
  <conditionalFormatting sqref="K8:P8 AA8:AB8 O10:P11 AA10:AB11 O13:P13 AA13:AB13 W18:AB19">
    <cfRule type="cellIs" priority="625" stopIfTrue="1" operator="equal">
      <formula>0</formula>
    </cfRule>
    <cfRule type="expression" dxfId="988" priority="626" stopIfTrue="1">
      <formula>K8=OFFSET(CoursePar,0,COLUMN()-1)</formula>
    </cfRule>
    <cfRule type="expression" dxfId="987" priority="627" stopIfTrue="1">
      <formula>K8&lt;OFFSET(CoursePar,0,COLUMN()-1)</formula>
    </cfRule>
  </conditionalFormatting>
  <conditionalFormatting sqref="M4:N4 Y4:Z4 M7:N7 Y7:Z7 Y14:Z14 G14:P17 Y17:Z17">
    <cfRule type="expression" dxfId="986" priority="375" stopIfTrue="1">
      <formula>G4&lt;OFFSET(CoursePar,0,COLUMN()-1)</formula>
    </cfRule>
    <cfRule type="expression" dxfId="985" priority="374" stopIfTrue="1">
      <formula>G4=OFFSET(CoursePar,0,COLUMN()-1)</formula>
    </cfRule>
  </conditionalFormatting>
  <conditionalFormatting sqref="M4:N4 Y4:Z4 M14:N14 Y14:Z14">
    <cfRule type="expression" dxfId="984" priority="372" stopIfTrue="1">
      <formula>M4&lt;OFFSET(CoursePar,0,COLUMN()-1)</formula>
    </cfRule>
    <cfRule type="cellIs" priority="370" stopIfTrue="1" operator="equal">
      <formula>0</formula>
    </cfRule>
    <cfRule type="expression" dxfId="983" priority="371" stopIfTrue="1">
      <formula>M4=OFFSET(CoursePar,0,COLUMN()-1)</formula>
    </cfRule>
  </conditionalFormatting>
  <conditionalFormatting sqref="M4:N4 Y4:Z4 Y14:Z14 G14:P17 M7:N7 Y7:Z7 Y17:Z17">
    <cfRule type="cellIs" priority="373" stopIfTrue="1" operator="equal">
      <formula>0</formula>
    </cfRule>
  </conditionalFormatting>
  <conditionalFormatting sqref="M5:N5 Y5:Z5 M15:N15 Y15:Z15">
    <cfRule type="expression" dxfId="982" priority="404" stopIfTrue="1">
      <formula>M5=OFFSET(CoursePar,0,COLUMN()-1)</formula>
    </cfRule>
    <cfRule type="expression" dxfId="981" priority="405" stopIfTrue="1">
      <formula>M5&lt;OFFSET(CoursePar,0,COLUMN()-1)</formula>
    </cfRule>
  </conditionalFormatting>
  <conditionalFormatting sqref="M5:N5 Y5:Z5 Y15:Z15 M15:N15">
    <cfRule type="cellIs" priority="403" stopIfTrue="1" operator="equal">
      <formula>0</formula>
    </cfRule>
  </conditionalFormatting>
  <conditionalFormatting sqref="M5:N6 Y5:Z6 Y15:Z16">
    <cfRule type="cellIs" priority="385" stopIfTrue="1" operator="equal">
      <formula>0</formula>
    </cfRule>
    <cfRule type="expression" dxfId="980" priority="386" stopIfTrue="1">
      <formula>M5=OFFSET(CoursePar,0,COLUMN()-1)</formula>
    </cfRule>
    <cfRule type="expression" dxfId="979" priority="387" stopIfTrue="1">
      <formula>M5&lt;OFFSET(CoursePar,0,COLUMN()-1)</formula>
    </cfRule>
  </conditionalFormatting>
  <conditionalFormatting sqref="M8:N8 Y8:Z8 M11:P11 Y11:Z11 K18:P19 W18:AB19">
    <cfRule type="expression" dxfId="978" priority="287" stopIfTrue="1">
      <formula>K8=OFFSET(CoursePar,0,COLUMN()-1)</formula>
    </cfRule>
    <cfRule type="expression" dxfId="977" priority="288" stopIfTrue="1">
      <formula>K8&lt;OFFSET(CoursePar,0,COLUMN()-1)</formula>
    </cfRule>
  </conditionalFormatting>
  <conditionalFormatting sqref="M9:N9 Y9:Z9">
    <cfRule type="expression" dxfId="976" priority="320" stopIfTrue="1">
      <formula>M9=OFFSET(CoursePar,0,COLUMN()-1)</formula>
    </cfRule>
    <cfRule type="expression" dxfId="975" priority="321" stopIfTrue="1">
      <formula>M9&lt;OFFSET(CoursePar,0,COLUMN()-1)</formula>
    </cfRule>
  </conditionalFormatting>
  <conditionalFormatting sqref="M9:N13 Y9:Z13">
    <cfRule type="expression" dxfId="974" priority="654" stopIfTrue="1">
      <formula>M9&lt;OFFSET(CoursePar,0,COLUMN()-1)</formula>
    </cfRule>
    <cfRule type="expression" dxfId="973" priority="653" stopIfTrue="1">
      <formula>M9=OFFSET(CoursePar,0,COLUMN()-1)</formula>
    </cfRule>
  </conditionalFormatting>
  <conditionalFormatting sqref="M10:N11 Y10:Z11 M13:N13 Y13:Z13">
    <cfRule type="cellIs" priority="670" stopIfTrue="1" operator="equal">
      <formula>0</formula>
    </cfRule>
    <cfRule type="expression" dxfId="972" priority="672" stopIfTrue="1">
      <formula>M10&lt;OFFSET(CoursePar,0,COLUMN()-1)</formula>
    </cfRule>
    <cfRule type="expression" dxfId="971" priority="671" stopIfTrue="1">
      <formula>M10=OFFSET(CoursePar,0,COLUMN()-1)</formula>
    </cfRule>
  </conditionalFormatting>
  <conditionalFormatting sqref="M20:N21">
    <cfRule type="cellIs" priority="10" stopIfTrue="1" operator="equal">
      <formula>0</formula>
    </cfRule>
    <cfRule type="expression" dxfId="970" priority="11" stopIfTrue="1">
      <formula>M20=OFFSET(CoursePar,0,COLUMN()-1)</formula>
    </cfRule>
    <cfRule type="expression" dxfId="969" priority="12" stopIfTrue="1">
      <formula>M20&lt;OFFSET(CoursePar,0,COLUMN()-1)</formula>
    </cfRule>
  </conditionalFormatting>
  <conditionalFormatting sqref="M21:N21">
    <cfRule type="expression" dxfId="968" priority="5" stopIfTrue="1">
      <formula>M21=OFFSET(CoursePar,0,COLUMN()-1)</formula>
    </cfRule>
    <cfRule type="cellIs" priority="4" stopIfTrue="1" operator="equal">
      <formula>0</formula>
    </cfRule>
    <cfRule type="expression" dxfId="967" priority="3" stopIfTrue="1">
      <formula>M21&lt;OFFSET(CoursePar,0,COLUMN()-1)</formula>
    </cfRule>
    <cfRule type="expression" dxfId="966" priority="6" stopIfTrue="1">
      <formula>M21&lt;OFFSET(CoursePar,0,COLUMN()-1)</formula>
    </cfRule>
    <cfRule type="expression" dxfId="965" priority="2" stopIfTrue="1">
      <formula>M21=OFFSET(CoursePar,0,COLUMN()-1)</formula>
    </cfRule>
    <cfRule type="cellIs" priority="1" stopIfTrue="1" operator="equal">
      <formula>0</formula>
    </cfRule>
  </conditionalFormatting>
  <conditionalFormatting sqref="M11:P11 M8:N8 Y8:Z8 Y11:Z11 K18:P19 W18:AB19">
    <cfRule type="cellIs" priority="286" stopIfTrue="1" operator="equal">
      <formula>0</formula>
    </cfRule>
  </conditionalFormatting>
  <conditionalFormatting sqref="M20:P20">
    <cfRule type="cellIs" priority="187" stopIfTrue="1" operator="equal">
      <formula>0</formula>
    </cfRule>
    <cfRule type="expression" dxfId="964" priority="188" stopIfTrue="1">
      <formula>M20=OFFSET(CoursePar,0,COLUMN()-1)</formula>
    </cfRule>
    <cfRule type="cellIs" priority="193" stopIfTrue="1" operator="equal">
      <formula>0</formula>
    </cfRule>
    <cfRule type="expression" dxfId="963" priority="194" stopIfTrue="1">
      <formula>M20=OFFSET(CoursePar,0,COLUMN()-1)</formula>
    </cfRule>
    <cfRule type="expression" dxfId="962" priority="195" stopIfTrue="1">
      <formula>M20&lt;OFFSET(CoursePar,0,COLUMN()-1)</formula>
    </cfRule>
    <cfRule type="expression" dxfId="961" priority="189" stopIfTrue="1">
      <formula>M20&lt;OFFSET(CoursePar,0,COLUMN()-1)</formula>
    </cfRule>
  </conditionalFormatting>
  <conditionalFormatting sqref="O4:P5 AA4:AB5 O7:P7 AA7:AB7 O14:P15 AA14:AB15 O17:P19 AA17:AB19">
    <cfRule type="expression" dxfId="960" priority="410" stopIfTrue="1">
      <formula>O4=OFFSET(CoursePar,0,COLUMN()-1)</formula>
    </cfRule>
    <cfRule type="expression" dxfId="959" priority="411" stopIfTrue="1">
      <formula>O4&lt;OFFSET(CoursePar,0,COLUMN()-1)</formula>
    </cfRule>
  </conditionalFormatting>
  <conditionalFormatting sqref="O4:P5 AA4:AB5 O7:P7 AA7:AB7 AA14:AB15 AA17:AB19 O14:P15 O17:P19">
    <cfRule type="cellIs" priority="409" stopIfTrue="1" operator="equal">
      <formula>0</formula>
    </cfRule>
  </conditionalFormatting>
  <conditionalFormatting sqref="O4:P7 AA4:AB7 AA14:AB17">
    <cfRule type="cellIs" priority="391" stopIfTrue="1" operator="equal">
      <formula>0</formula>
    </cfRule>
    <cfRule type="expression" dxfId="958" priority="392" stopIfTrue="1">
      <formula>O4=OFFSET(CoursePar,0,COLUMN()-1)</formula>
    </cfRule>
    <cfRule type="expression" dxfId="957" priority="393" stopIfTrue="1">
      <formula>O4&lt;OFFSET(CoursePar,0,COLUMN()-1)</formula>
    </cfRule>
  </conditionalFormatting>
  <conditionalFormatting sqref="O8:P9 AA8:AB9 AA11:AB11 O18:P19 AA18:AB19">
    <cfRule type="expression" dxfId="956" priority="326" stopIfTrue="1">
      <formula>O8=OFFSET(CoursePar,0,COLUMN()-1)</formula>
    </cfRule>
    <cfRule type="expression" dxfId="955" priority="327" stopIfTrue="1">
      <formula>O8&lt;OFFSET(CoursePar,0,COLUMN()-1)</formula>
    </cfRule>
  </conditionalFormatting>
  <conditionalFormatting sqref="O8:P13 AA8:AB13">
    <cfRule type="cellIs" priority="607" stopIfTrue="1" operator="equal">
      <formula>0</formula>
    </cfRule>
    <cfRule type="expression" dxfId="954" priority="609" stopIfTrue="1">
      <formula>O8&lt;OFFSET(CoursePar,0,COLUMN()-1)</formula>
    </cfRule>
    <cfRule type="expression" dxfId="953" priority="608" stopIfTrue="1">
      <formula>O8=OFFSET(CoursePar,0,COLUMN()-1)</formula>
    </cfRule>
  </conditionalFormatting>
  <conditionalFormatting sqref="O21:P21">
    <cfRule type="cellIs" priority="40" stopIfTrue="1" operator="equal">
      <formula>0</formula>
    </cfRule>
    <cfRule type="expression" dxfId="952" priority="42" stopIfTrue="1">
      <formula>O21&lt;OFFSET(CoursePar,0,COLUMN()-1)</formula>
    </cfRule>
    <cfRule type="expression" dxfId="951" priority="41" stopIfTrue="1">
      <formula>O21=OFFSET(CoursePar,0,COLUMN()-1)</formula>
    </cfRule>
  </conditionalFormatting>
  <conditionalFormatting sqref="O21:R21 E21:F21">
    <cfRule type="cellIs" priority="31" stopIfTrue="1" operator="equal">
      <formula>0</formula>
    </cfRule>
  </conditionalFormatting>
  <conditionalFormatting sqref="O21:R21">
    <cfRule type="expression" dxfId="950" priority="51" stopIfTrue="1">
      <formula>O21&lt;OFFSET(CoursePar,0,COLUMN()-1)</formula>
    </cfRule>
    <cfRule type="expression" dxfId="949" priority="50" stopIfTrue="1">
      <formula>O21=OFFSET(CoursePar,0,COLUMN()-1)</formula>
    </cfRule>
    <cfRule type="cellIs" priority="49" stopIfTrue="1" operator="equal">
      <formula>0</formula>
    </cfRule>
  </conditionalFormatting>
  <conditionalFormatting sqref="Q4:R4 AC4:AD4 E14:F14 Q14:R14 AC14:AD14">
    <cfRule type="expression" dxfId="948" priority="366" stopIfTrue="1">
      <formula>E4&lt;OFFSET(CoursePar,0,COLUMN()-1)</formula>
    </cfRule>
    <cfRule type="cellIs" priority="364" stopIfTrue="1" operator="equal">
      <formula>0</formula>
    </cfRule>
    <cfRule type="expression" dxfId="947" priority="365" stopIfTrue="1">
      <formula>E4=OFFSET(CoursePar,0,COLUMN()-1)</formula>
    </cfRule>
  </conditionalFormatting>
  <conditionalFormatting sqref="Q8:R8 AC8:AD8 E8:F9 E18:H20 Q18:R20 AC18:AD21">
    <cfRule type="expression" dxfId="946" priority="525" stopIfTrue="1">
      <formula>E8&lt;OFFSET(CoursePar,0,COLUMN()-1)</formula>
    </cfRule>
    <cfRule type="expression" dxfId="945" priority="524" stopIfTrue="1">
      <formula>E8=OFFSET(CoursePar,0,COLUMN()-1)</formula>
    </cfRule>
  </conditionalFormatting>
  <conditionalFormatting sqref="Q10:R10 AC10:AD10">
    <cfRule type="cellIs" priority="517" stopIfTrue="1" operator="equal">
      <formula>0</formula>
    </cfRule>
    <cfRule type="expression" dxfId="944" priority="518" stopIfTrue="1">
      <formula>Q10=OFFSET(CoursePar,0,COLUMN()-1)</formula>
    </cfRule>
    <cfRule type="expression" dxfId="943" priority="519" stopIfTrue="1">
      <formula>Q10&lt;OFFSET(CoursePar,0,COLUMN()-1)</formula>
    </cfRule>
  </conditionalFormatting>
  <conditionalFormatting sqref="Q21:R21">
    <cfRule type="cellIs" priority="25" stopIfTrue="1" operator="equal">
      <formula>0</formula>
    </cfRule>
    <cfRule type="expression" dxfId="942" priority="27" stopIfTrue="1">
      <formula>Q21&lt;OFFSET(CoursePar,0,COLUMN()-1)</formula>
    </cfRule>
    <cfRule type="expression" dxfId="941" priority="26" stopIfTrue="1">
      <formula>Q21=OFFSET(CoursePar,0,COLUMN()-1)</formula>
    </cfRule>
  </conditionalFormatting>
  <conditionalFormatting sqref="Q8:T8 S18:T19">
    <cfRule type="expression" dxfId="940" priority="267" stopIfTrue="1">
      <formula>Q8&lt;OFFSET(CoursePar,0,COLUMN()-1)</formula>
    </cfRule>
    <cfRule type="expression" dxfId="939" priority="266" stopIfTrue="1">
      <formula>Q8=OFFSET(CoursePar,0,COLUMN()-1)</formula>
    </cfRule>
    <cfRule type="cellIs" priority="265" stopIfTrue="1" operator="equal">
      <formula>0</formula>
    </cfRule>
  </conditionalFormatting>
  <conditionalFormatting sqref="Q18:T20">
    <cfRule type="expression" dxfId="938" priority="183" stopIfTrue="1">
      <formula>Q18&lt;OFFSET(CoursePar,0,COLUMN()-1)</formula>
    </cfRule>
    <cfRule type="expression" dxfId="937" priority="182" stopIfTrue="1">
      <formula>Q18=OFFSET(CoursePar,0,COLUMN()-1)</formula>
    </cfRule>
    <cfRule type="cellIs" priority="181" stopIfTrue="1" operator="equal">
      <formula>0</formula>
    </cfRule>
  </conditionalFormatting>
  <conditionalFormatting sqref="Q21:T21 E18:F21">
    <cfRule type="cellIs" priority="64" stopIfTrue="1" operator="equal">
      <formula>0</formula>
    </cfRule>
  </conditionalFormatting>
  <conditionalFormatting sqref="S4:T5 S7:T7 S13:T15 S17:T19">
    <cfRule type="expression" dxfId="936" priority="248" stopIfTrue="1">
      <formula>S4=OFFSET(CoursePar,0,COLUMN()-1)</formula>
    </cfRule>
    <cfRule type="expression" dxfId="935" priority="249" stopIfTrue="1">
      <formula>S4&lt;OFFSET(CoursePar,0,COLUMN()-1)</formula>
    </cfRule>
    <cfRule type="cellIs" priority="247" stopIfTrue="1" operator="equal">
      <formula>0</formula>
    </cfRule>
  </conditionalFormatting>
  <conditionalFormatting sqref="S4:T7 S14:T17">
    <cfRule type="cellIs" priority="241" stopIfTrue="1" operator="equal">
      <formula>0</formula>
    </cfRule>
    <cfRule type="expression" dxfId="934" priority="242" stopIfTrue="1">
      <formula>S4=OFFSET(CoursePar,0,COLUMN()-1)</formula>
    </cfRule>
    <cfRule type="expression" dxfId="933" priority="243" stopIfTrue="1">
      <formula>S4&lt;OFFSET(CoursePar,0,COLUMN()-1)</formula>
    </cfRule>
  </conditionalFormatting>
  <conditionalFormatting sqref="S6:T6 I16:T16">
    <cfRule type="expression" dxfId="932" priority="239" stopIfTrue="1">
      <formula>I6=OFFSET(CoursePar,0,COLUMN()-1)</formula>
    </cfRule>
    <cfRule type="expression" dxfId="931" priority="240" stopIfTrue="1">
      <formula>I6&lt;OFFSET(CoursePar,0,COLUMN()-1)</formula>
    </cfRule>
    <cfRule type="cellIs" priority="238" stopIfTrue="1" operator="equal">
      <formula>0</formula>
    </cfRule>
  </conditionalFormatting>
  <conditionalFormatting sqref="S8:T9 S11:T11 S18:T19">
    <cfRule type="expression" dxfId="930" priority="236" stopIfTrue="1">
      <formula>S8=OFFSET(CoursePar,0,COLUMN()-1)</formula>
    </cfRule>
    <cfRule type="expression" dxfId="929" priority="237" stopIfTrue="1">
      <formula>S8&lt;OFFSET(CoursePar,0,COLUMN()-1)</formula>
    </cfRule>
    <cfRule type="cellIs" priority="235" stopIfTrue="1" operator="equal">
      <formula>0</formula>
    </cfRule>
  </conditionalFormatting>
  <conditionalFormatting sqref="S8:T9 S11:T12">
    <cfRule type="cellIs" priority="259" stopIfTrue="1" operator="equal">
      <formula>0</formula>
    </cfRule>
    <cfRule type="expression" dxfId="928" priority="260" stopIfTrue="1">
      <formula>S8=OFFSET(CoursePar,0,COLUMN()-1)</formula>
    </cfRule>
    <cfRule type="expression" dxfId="927" priority="261" stopIfTrue="1">
      <formula>S8&lt;OFFSET(CoursePar,0,COLUMN()-1)</formula>
    </cfRule>
  </conditionalFormatting>
  <conditionalFormatting sqref="S8:T11">
    <cfRule type="cellIs" priority="229" stopIfTrue="1" operator="equal">
      <formula>0</formula>
    </cfRule>
    <cfRule type="expression" dxfId="926" priority="230" stopIfTrue="1">
      <formula>S8=OFFSET(CoursePar,0,COLUMN()-1)</formula>
    </cfRule>
    <cfRule type="expression" dxfId="925" priority="231" stopIfTrue="1">
      <formula>S8&lt;OFFSET(CoursePar,0,COLUMN()-1)</formula>
    </cfRule>
  </conditionalFormatting>
  <conditionalFormatting sqref="S9:T13">
    <cfRule type="cellIs" priority="253" stopIfTrue="1" operator="equal">
      <formula>0</formula>
    </cfRule>
    <cfRule type="expression" dxfId="924" priority="254" stopIfTrue="1">
      <formula>S9=OFFSET(CoursePar,0,COLUMN()-1)</formula>
    </cfRule>
    <cfRule type="expression" dxfId="923" priority="255" stopIfTrue="1">
      <formula>S9&lt;OFFSET(CoursePar,0,COLUMN()-1)</formula>
    </cfRule>
  </conditionalFormatting>
  <conditionalFormatting sqref="S10:T10">
    <cfRule type="cellIs" priority="226" stopIfTrue="1" operator="equal">
      <formula>0</formula>
    </cfRule>
    <cfRule type="expression" dxfId="922" priority="227" stopIfTrue="1">
      <formula>S10=OFFSET(CoursePar,0,COLUMN()-1)</formula>
    </cfRule>
    <cfRule type="expression" dxfId="921" priority="228" stopIfTrue="1">
      <formula>S10&lt;OFFSET(CoursePar,0,COLUMN()-1)</formula>
    </cfRule>
  </conditionalFormatting>
  <conditionalFormatting sqref="S20:T20">
    <cfRule type="cellIs" priority="178" stopIfTrue="1" operator="equal">
      <formula>0</formula>
    </cfRule>
    <cfRule type="expression" dxfId="920" priority="179" stopIfTrue="1">
      <formula>S20=OFFSET(CoursePar,0,COLUMN()-1)</formula>
    </cfRule>
    <cfRule type="expression" dxfId="919" priority="180" stopIfTrue="1">
      <formula>S20&lt;OFFSET(CoursePar,0,COLUMN()-1)</formula>
    </cfRule>
  </conditionalFormatting>
  <conditionalFormatting sqref="S21:T21">
    <cfRule type="cellIs" priority="73" stopIfTrue="1" operator="equal">
      <formula>0</formula>
    </cfRule>
    <cfRule type="expression" dxfId="918" priority="74" stopIfTrue="1">
      <formula>S21=OFFSET(CoursePar,0,COLUMN()-1)</formula>
    </cfRule>
    <cfRule type="expression" dxfId="917" priority="81" stopIfTrue="1">
      <formula>S21&lt;OFFSET(CoursePar,0,COLUMN()-1)</formula>
    </cfRule>
    <cfRule type="expression" dxfId="916" priority="80" stopIfTrue="1">
      <formula>S21=OFFSET(CoursePar,0,COLUMN()-1)</formula>
    </cfRule>
    <cfRule type="cellIs" priority="79" stopIfTrue="1" operator="equal">
      <formula>0</formula>
    </cfRule>
    <cfRule type="expression" dxfId="915" priority="78" stopIfTrue="1">
      <formula>S21&lt;OFFSET(CoursePar,0,COLUMN()-1)</formula>
    </cfRule>
    <cfRule type="expression" dxfId="914" priority="77" stopIfTrue="1">
      <formula>S21=OFFSET(CoursePar,0,COLUMN()-1)</formula>
    </cfRule>
    <cfRule type="cellIs" priority="76" stopIfTrue="1" operator="equal">
      <formula>0</formula>
    </cfRule>
    <cfRule type="expression" dxfId="913" priority="75" stopIfTrue="1">
      <formula>S21&lt;OFFSET(CoursePar,0,COLUMN()-1)</formula>
    </cfRule>
  </conditionalFormatting>
  <conditionalFormatting sqref="S20:X20">
    <cfRule type="expression" dxfId="912" priority="170" stopIfTrue="1">
      <formula>S20=OFFSET(CoursePar,0,COLUMN()-1)</formula>
    </cfRule>
    <cfRule type="cellIs" priority="169" stopIfTrue="1" operator="equal">
      <formula>0</formula>
    </cfRule>
    <cfRule type="expression" dxfId="911" priority="171" stopIfTrue="1">
      <formula>S20&lt;OFFSET(CoursePar,0,COLUMN()-1)</formula>
    </cfRule>
  </conditionalFormatting>
  <conditionalFormatting sqref="U4:V4 U7:V9 U14:V14 U17:V19">
    <cfRule type="expression" dxfId="910" priority="416" stopIfTrue="1">
      <formula>U4=OFFSET(CoursePar,0,COLUMN()-1)</formula>
    </cfRule>
  </conditionalFormatting>
  <conditionalFormatting sqref="U4:V4 U7:V10 U14:V14 U17:V19">
    <cfRule type="expression" dxfId="909" priority="417" stopIfTrue="1">
      <formula>U4&lt;OFFSET(CoursePar,0,COLUMN()-1)</formula>
    </cfRule>
  </conditionalFormatting>
  <conditionalFormatting sqref="U4:V6 U14:V16">
    <cfRule type="expression" dxfId="908" priority="279" stopIfTrue="1">
      <formula>U4&lt;OFFSET(CoursePar,0,COLUMN()-1)</formula>
    </cfRule>
    <cfRule type="cellIs" priority="277" stopIfTrue="1" operator="equal">
      <formula>0</formula>
    </cfRule>
    <cfRule type="expression" dxfId="907" priority="278" stopIfTrue="1">
      <formula>U4=OFFSET(CoursePar,0,COLUMN()-1)</formula>
    </cfRule>
  </conditionalFormatting>
  <conditionalFormatting sqref="U5:V6 U15:V16">
    <cfRule type="expression" dxfId="906" priority="275" stopIfTrue="1">
      <formula>U5=OFFSET(CoursePar,0,COLUMN()-1)</formula>
    </cfRule>
    <cfRule type="cellIs" priority="274" stopIfTrue="1" operator="equal">
      <formula>0</formula>
    </cfRule>
    <cfRule type="expression" dxfId="905" priority="276" stopIfTrue="1">
      <formula>U5&lt;OFFSET(CoursePar,0,COLUMN()-1)</formula>
    </cfRule>
  </conditionalFormatting>
  <conditionalFormatting sqref="U7:V9 U17:V19 U4:V4 U14:V14">
    <cfRule type="cellIs" priority="415" stopIfTrue="1" operator="equal">
      <formula>0</formula>
    </cfRule>
  </conditionalFormatting>
  <conditionalFormatting sqref="U8:V10">
    <cfRule type="cellIs" priority="271" stopIfTrue="1" operator="equal">
      <formula>0</formula>
    </cfRule>
    <cfRule type="expression" dxfId="904" priority="272" stopIfTrue="1">
      <formula>U8=OFFSET(CoursePar,0,COLUMN()-1)</formula>
    </cfRule>
    <cfRule type="expression" dxfId="903" priority="273" stopIfTrue="1">
      <formula>U8&lt;OFFSET(CoursePar,0,COLUMN()-1)</formula>
    </cfRule>
  </conditionalFormatting>
  <conditionalFormatting sqref="U9:V10">
    <cfRule type="expression" dxfId="902" priority="269" stopIfTrue="1">
      <formula>U9=OFFSET(CoursePar,0,COLUMN()-1)</formula>
    </cfRule>
    <cfRule type="expression" dxfId="901" priority="270" stopIfTrue="1">
      <formula>U9&lt;OFFSET(CoursePar,0,COLUMN()-1)</formula>
    </cfRule>
    <cfRule type="cellIs" priority="268" stopIfTrue="1" operator="equal">
      <formula>0</formula>
    </cfRule>
  </conditionalFormatting>
  <conditionalFormatting sqref="U11:V13">
    <cfRule type="expression" dxfId="900" priority="711" stopIfTrue="1">
      <formula>U11&lt;OFFSET(CoursePar,0,COLUMN()-1)</formula>
    </cfRule>
  </conditionalFormatting>
  <conditionalFormatting sqref="U20:V21">
    <cfRule type="expression" dxfId="899" priority="108" stopIfTrue="1">
      <formula>U20&lt;OFFSET(CoursePar,0,COLUMN()-1)</formula>
    </cfRule>
    <cfRule type="cellIs" priority="106" stopIfTrue="1" operator="equal">
      <formula>0</formula>
    </cfRule>
    <cfRule type="expression" dxfId="898" priority="107" stopIfTrue="1">
      <formula>U20=OFFSET(CoursePar,0,COLUMN()-1)</formula>
    </cfRule>
  </conditionalFormatting>
  <conditionalFormatting sqref="U20:X20">
    <cfRule type="expression" dxfId="897" priority="165" stopIfTrue="1">
      <formula>U20&lt;OFFSET(CoursePar,0,COLUMN()-1)</formula>
    </cfRule>
    <cfRule type="expression" dxfId="896" priority="164" stopIfTrue="1">
      <formula>U20=OFFSET(CoursePar,0,COLUMN()-1)</formula>
    </cfRule>
    <cfRule type="cellIs" priority="163" stopIfTrue="1" operator="equal">
      <formula>0</formula>
    </cfRule>
  </conditionalFormatting>
  <conditionalFormatting sqref="U20:AB20">
    <cfRule type="expression" dxfId="895" priority="149" stopIfTrue="1">
      <formula>U20=OFFSET(CoursePar,0,COLUMN()-1)</formula>
    </cfRule>
    <cfRule type="cellIs" priority="148" stopIfTrue="1" operator="equal">
      <formula>0</formula>
    </cfRule>
    <cfRule type="expression" dxfId="894" priority="150" stopIfTrue="1">
      <formula>U20&lt;OFFSET(CoursePar,0,COLUMN()-1)</formula>
    </cfRule>
  </conditionalFormatting>
  <conditionalFormatting sqref="U21:AB21">
    <cfRule type="expression" dxfId="893" priority="104" stopIfTrue="1">
      <formula>U21=OFFSET(CoursePar,0,COLUMN()-1)</formula>
    </cfRule>
    <cfRule type="cellIs" priority="94" stopIfTrue="1" operator="equal">
      <formula>0</formula>
    </cfRule>
    <cfRule type="expression" dxfId="892" priority="95" stopIfTrue="1">
      <formula>U21=OFFSET(CoursePar,0,COLUMN()-1)</formula>
    </cfRule>
    <cfRule type="expression" dxfId="891" priority="105" stopIfTrue="1">
      <formula>U21&lt;OFFSET(CoursePar,0,COLUMN()-1)</formula>
    </cfRule>
    <cfRule type="cellIs" priority="103" stopIfTrue="1" operator="equal">
      <formula>0</formula>
    </cfRule>
    <cfRule type="expression" dxfId="890" priority="96" stopIfTrue="1">
      <formula>U21&lt;OFFSET(CoursePar,0,COLUMN()-1)</formula>
    </cfRule>
  </conditionalFormatting>
  <conditionalFormatting sqref="W8:X11 I8:L11">
    <cfRule type="cellIs" priority="304" stopIfTrue="1" operator="equal">
      <formula>0</formula>
    </cfRule>
  </conditionalFormatting>
  <conditionalFormatting sqref="W9:X13 K10:L13">
    <cfRule type="expression" dxfId="889" priority="635" stopIfTrue="1">
      <formula>K9=OFFSET(CoursePar,0,COLUMN()-1)</formula>
    </cfRule>
    <cfRule type="expression" dxfId="888" priority="636" stopIfTrue="1">
      <formula>K9&lt;OFFSET(CoursePar,0,COLUMN()-1)</formula>
    </cfRule>
    <cfRule type="cellIs" priority="634" stopIfTrue="1" operator="equal">
      <formula>0</formula>
    </cfRule>
  </conditionalFormatting>
  <conditionalFormatting sqref="W8:Z8 K8:N8 W18:Z19 K18:N19">
    <cfRule type="cellIs" priority="664" stopIfTrue="1" operator="equal">
      <formula>0</formula>
    </cfRule>
  </conditionalFormatting>
  <conditionalFormatting sqref="W8:Z9">
    <cfRule type="expression" dxfId="887" priority="645" stopIfTrue="1">
      <formula>W8&lt;OFFSET(CoursePar,0,COLUMN()-1)</formula>
    </cfRule>
    <cfRule type="cellIs" priority="643" stopIfTrue="1" operator="equal">
      <formula>0</formula>
    </cfRule>
    <cfRule type="expression" dxfId="886" priority="644" stopIfTrue="1">
      <formula>W8=OFFSET(CoursePar,0,COLUMN()-1)</formula>
    </cfRule>
  </conditionalFormatting>
  <conditionalFormatting sqref="W21:AB21">
    <cfRule type="cellIs" priority="121" stopIfTrue="1" operator="equal">
      <formula>0</formula>
    </cfRule>
    <cfRule type="cellIs" priority="88" stopIfTrue="1" operator="equal">
      <formula>0</formula>
    </cfRule>
    <cfRule type="expression" dxfId="885" priority="90" stopIfTrue="1">
      <formula>W21&lt;OFFSET(CoursePar,0,COLUMN()-1)</formula>
    </cfRule>
    <cfRule type="expression" dxfId="884" priority="123" stopIfTrue="1">
      <formula>W21&lt;OFFSET(CoursePar,0,COLUMN()-1)</formula>
    </cfRule>
    <cfRule type="expression" dxfId="883" priority="122" stopIfTrue="1">
      <formula>W21=OFFSET(CoursePar,0,COLUMN()-1)</formula>
    </cfRule>
    <cfRule type="expression" dxfId="882" priority="89" stopIfTrue="1">
      <formula>W21=OFFSET(CoursePar,0,COLUMN()-1)</formula>
    </cfRule>
  </conditionalFormatting>
  <conditionalFormatting sqref="W10:AD10">
    <cfRule type="expression" dxfId="881" priority="293" stopIfTrue="1">
      <formula>W10=OFFSET(CoursePar,0,COLUMN()-1)</formula>
    </cfRule>
    <cfRule type="cellIs" priority="292" stopIfTrue="1" operator="equal">
      <formula>0</formula>
    </cfRule>
    <cfRule type="expression" dxfId="880" priority="294" stopIfTrue="1">
      <formula>W10&lt;OFFSET(CoursePar,0,COLUMN()-1)</formula>
    </cfRule>
  </conditionalFormatting>
  <conditionalFormatting sqref="Y7:Z8 M7:N11 Y11:Z11 M17:N19 Y17:Z19">
    <cfRule type="expression" dxfId="879" priority="291" stopIfTrue="1">
      <formula>M7&lt;OFFSET(CoursePar,0,COLUMN()-1)</formula>
    </cfRule>
    <cfRule type="expression" dxfId="878" priority="290" stopIfTrue="1">
      <formula>M7=OFFSET(CoursePar,0,COLUMN()-1)</formula>
    </cfRule>
    <cfRule type="cellIs" priority="289" stopIfTrue="1" operator="equal">
      <formula>0</formula>
    </cfRule>
  </conditionalFormatting>
  <conditionalFormatting sqref="Y9:Z9 M9:N9">
    <cfRule type="cellIs" priority="319" stopIfTrue="1" operator="equal">
      <formula>0</formula>
    </cfRule>
  </conditionalFormatting>
  <conditionalFormatting sqref="Y9:Z10">
    <cfRule type="expression" dxfId="877" priority="303" stopIfTrue="1">
      <formula>Y9&lt;OFFSET(CoursePar,0,COLUMN()-1)</formula>
    </cfRule>
    <cfRule type="expression" dxfId="876" priority="302" stopIfTrue="1">
      <formula>Y9=OFFSET(CoursePar,0,COLUMN()-1)</formula>
    </cfRule>
    <cfRule type="cellIs" priority="301" stopIfTrue="1" operator="equal">
      <formula>0</formula>
    </cfRule>
  </conditionalFormatting>
  <conditionalFormatting sqref="Y9:Z13 M9:N13">
    <cfRule type="cellIs" priority="652" stopIfTrue="1" operator="equal">
      <formula>0</formula>
    </cfRule>
  </conditionalFormatting>
  <conditionalFormatting sqref="Y20:Z20">
    <cfRule type="cellIs" priority="133" stopIfTrue="1" operator="equal">
      <formula>0</formula>
    </cfRule>
    <cfRule type="expression" dxfId="875" priority="134" stopIfTrue="1">
      <formula>Y20=OFFSET(CoursePar,0,COLUMN()-1)</formula>
    </cfRule>
    <cfRule type="expression" dxfId="874" priority="135" stopIfTrue="1">
      <formula>Y20&lt;OFFSET(CoursePar,0,COLUMN()-1)</formula>
    </cfRule>
  </conditionalFormatting>
  <conditionalFormatting sqref="Y20:AB20">
    <cfRule type="expression" dxfId="873" priority="137" stopIfTrue="1">
      <formula>Y20=OFFSET(CoursePar,0,COLUMN()-1)</formula>
    </cfRule>
    <cfRule type="expression" dxfId="872" priority="138" stopIfTrue="1">
      <formula>Y20&lt;OFFSET(CoursePar,0,COLUMN()-1)</formula>
    </cfRule>
    <cfRule type="cellIs" priority="142" stopIfTrue="1" operator="equal">
      <formula>0</formula>
    </cfRule>
    <cfRule type="expression" dxfId="871" priority="144" stopIfTrue="1">
      <formula>Y20&lt;OFFSET(CoursePar,0,COLUMN()-1)</formula>
    </cfRule>
    <cfRule type="cellIs" priority="136" stopIfTrue="1" operator="equal">
      <formula>0</formula>
    </cfRule>
    <cfRule type="expression" dxfId="870" priority="143" stopIfTrue="1">
      <formula>Y20=OFFSET(CoursePar,0,COLUMN()-1)</formula>
    </cfRule>
  </conditionalFormatting>
  <conditionalFormatting sqref="AA8:AB9 AA11:AB11 O18:P19 AA18:AB19 O8:P9">
    <cfRule type="cellIs" priority="325" stopIfTrue="1" operator="equal">
      <formula>0</formula>
    </cfRule>
  </conditionalFormatting>
  <conditionalFormatting sqref="AA8:AB11">
    <cfRule type="cellIs" priority="307" stopIfTrue="1" operator="equal">
      <formula>0</formula>
    </cfRule>
    <cfRule type="expression" dxfId="869" priority="309" stopIfTrue="1">
      <formula>AA8&lt;OFFSET(CoursePar,0,COLUMN()-1)</formula>
    </cfRule>
    <cfRule type="expression" dxfId="868" priority="308" stopIfTrue="1">
      <formula>AA8=OFFSET(CoursePar,0,COLUMN()-1)</formula>
    </cfRule>
  </conditionalFormatting>
  <conditionalFormatting sqref="AC4:AD4 Q4:R7 E14:H14 AC14:AD14 Q14:R17 E4">
    <cfRule type="cellIs" priority="367" stopIfTrue="1" operator="equal">
      <formula>0</formula>
    </cfRule>
  </conditionalFormatting>
  <conditionalFormatting sqref="AC9:AD11 E10:F11">
    <cfRule type="expression" dxfId="867" priority="347" stopIfTrue="1">
      <formula>E9=OFFSET(CoursePar,0,COLUMN()-1)</formula>
    </cfRule>
    <cfRule type="expression" dxfId="866" priority="348" stopIfTrue="1">
      <formula>E9&lt;OFFSET(CoursePar,0,COLUMN()-1)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18</vt:i4>
      </vt:variant>
    </vt:vector>
  </HeadingPairs>
  <TitlesOfParts>
    <vt:vector size="18" baseType="lpstr">
      <vt:lpstr>aktuálna dekáda</vt:lpstr>
      <vt:lpstr>ZM-NO TOP</vt:lpstr>
      <vt:lpstr>História ženy</vt:lpstr>
      <vt:lpstr>9.12.2023-24.2.2024</vt:lpstr>
      <vt:lpstr>2.9.23-2.12.23</vt:lpstr>
      <vt:lpstr>4.3.23-10.6.23</vt:lpstr>
      <vt:lpstr>2.12.22-25.2.23</vt:lpstr>
      <vt:lpstr>3.9.22-26.11.22</vt:lpstr>
      <vt:lpstr>12.3.22-18.6.22</vt:lpstr>
      <vt:lpstr>4.9.21-5.3.22</vt:lpstr>
      <vt:lpstr>4.9.20-31.7.21</vt:lpstr>
      <vt:lpstr>22.2.20-6.6.2020</vt:lpstr>
      <vt:lpstr>16.11.19-15.2.20</vt:lpstr>
      <vt:lpstr>20.4.19-26.10.19</vt:lpstr>
      <vt:lpstr>12.1.19-6.4.19</vt:lpstr>
      <vt:lpstr>31.8.18-4.1.19</vt:lpstr>
      <vt:lpstr>slovenský rebríček ženy 19(20</vt:lpstr>
      <vt:lpstr>ZM-NO 30.9.17- 2.6.18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Denis Ševce</cp:lastModifiedBy>
  <cp:revision/>
  <dcterms:created xsi:type="dcterms:W3CDTF">2022-10-10T15:02:31Z</dcterms:created>
  <dcterms:modified xsi:type="dcterms:W3CDTF">2024-03-17T11:41:08Z</dcterms:modified>
  <cp:category/>
  <cp:contentStatus/>
</cp:coreProperties>
</file>